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updateLinks="never"/>
  <mc:AlternateContent xmlns:mc="http://schemas.openxmlformats.org/markup-compatibility/2006">
    <mc:Choice Requires="x15">
      <x15ac:absPath xmlns:x15ac="http://schemas.microsoft.com/office/spreadsheetml/2010/11/ac" url="C:\Users\Fraser\OneDrive - Royal Highland Agricultural Society of Scotland\Training\2019 07 10 Excel Sheets\"/>
    </mc:Choice>
  </mc:AlternateContent>
  <xr:revisionPtr revIDLastSave="0" documentId="13_ncr:1_{CA3DFE20-3D42-43CE-B5ED-87AE84B78A2C}" xr6:coauthVersionLast="43" xr6:coauthVersionMax="43" xr10:uidLastSave="{00000000-0000-0000-0000-000000000000}"/>
  <bookViews>
    <workbookView xWindow="-120" yWindow="-120" windowWidth="29040" windowHeight="15840" xr2:uid="{00000000-000D-0000-FFFF-FFFF00000000}"/>
  </bookViews>
  <sheets>
    <sheet name="Introduction" sheetId="1" r:id="rId1"/>
    <sheet name="Glossary" sheetId="9" r:id="rId2"/>
    <sheet name="Group data activity" sheetId="4" r:id="rId3"/>
    <sheet name="Bar chart activity" sheetId="5" r:id="rId4"/>
    <sheet name="Nat 5 trends" sheetId="7" r:id="rId5"/>
    <sheet name="Nat 5 statistics" sheetId="6" r:id="rId6"/>
    <sheet name="Raw data key" sheetId="3" r:id="rId7"/>
    <sheet name="Raw data" sheetId="2" r:id="rId8"/>
  </sheets>
  <externalReferences>
    <externalReference r:id="rId9"/>
  </externalReferenc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51" i="6" l="1"/>
  <c r="M51" i="6"/>
  <c r="L51" i="6"/>
  <c r="N38" i="6"/>
  <c r="M38" i="6"/>
  <c r="L38" i="6"/>
  <c r="M25" i="6"/>
  <c r="L25" i="6"/>
  <c r="L11" i="6"/>
  <c r="L10" i="6"/>
  <c r="L12" i="6"/>
</calcChain>
</file>

<file path=xl/sharedStrings.xml><?xml version="1.0" encoding="utf-8"?>
<sst xmlns="http://schemas.openxmlformats.org/spreadsheetml/2006/main" count="1660" uniqueCount="182">
  <si>
    <t>ANIMAL ID</t>
  </si>
  <si>
    <t>BREED</t>
  </si>
  <si>
    <t>SYSTEM</t>
  </si>
  <si>
    <t>Crop</t>
  </si>
  <si>
    <t>LINE</t>
  </si>
  <si>
    <t>YEAR BIRTH</t>
  </si>
  <si>
    <t>PRE-TUP WGT</t>
  </si>
  <si>
    <t>SCAN WGT</t>
  </si>
  <si>
    <t>MARK WGT</t>
  </si>
  <si>
    <t>WEAN WGT</t>
  </si>
  <si>
    <t>OCT WGT</t>
  </si>
  <si>
    <t>SCAN BCS</t>
  </si>
  <si>
    <t>PRE-TUP BCS</t>
  </si>
  <si>
    <t>WEAN BCS</t>
  </si>
  <si>
    <t>SCAN RESULTS</t>
  </si>
  <si>
    <t>BIRTH WGT</t>
  </si>
  <si>
    <t>KG LAMB WEANED</t>
  </si>
  <si>
    <t>WEAN RESULTS</t>
  </si>
  <si>
    <t>BF</t>
  </si>
  <si>
    <t>HILL</t>
  </si>
  <si>
    <t>S</t>
  </si>
  <si>
    <t>PARK</t>
  </si>
  <si>
    <t>C</t>
  </si>
  <si>
    <t>LY</t>
  </si>
  <si>
    <t>L</t>
  </si>
  <si>
    <t>Column_Header</t>
  </si>
  <si>
    <t>Field_Name</t>
  </si>
  <si>
    <t>Description</t>
  </si>
  <si>
    <t>Field_Type</t>
  </si>
  <si>
    <t>Units</t>
  </si>
  <si>
    <t>Comment</t>
  </si>
  <si>
    <t>Animal number</t>
  </si>
  <si>
    <t>On farm ewe identity unique in this dataset</t>
  </si>
  <si>
    <t>integer</t>
  </si>
  <si>
    <t>These seven digit numbers depict the individual number of each ewe</t>
  </si>
  <si>
    <t>Colostrum</t>
  </si>
  <si>
    <t>Breed</t>
  </si>
  <si>
    <t xml:space="preserve">The breed of the animal </t>
  </si>
  <si>
    <t>character</t>
  </si>
  <si>
    <t>BF or LY</t>
  </si>
  <si>
    <t>There are 2 types of breed on the farm: traditional Scottish Blackface (BF) breed and a Welsh breed called Lleyn (LY)</t>
  </si>
  <si>
    <t>Cud</t>
  </si>
  <si>
    <t>Management system</t>
  </si>
  <si>
    <t>The grazing management system for that ewe</t>
  </si>
  <si>
    <t>HILL or PARK</t>
  </si>
  <si>
    <t>On the research farm, the ewes are divided into 2 grazing management systems. Ewes either graze mostly on the hill (HILL) at higher altitude, or mostly on the lower part of the farm (PARK) on better grassland.</t>
  </si>
  <si>
    <t>Ear tag</t>
  </si>
  <si>
    <t>CROP</t>
  </si>
  <si>
    <t>The number of times the ewe has been mated with the ram</t>
  </si>
  <si>
    <t>1 - 4</t>
  </si>
  <si>
    <t>This number indicates the age of the ewe and if she has already been mated with the ram. A ewe with a crop of 1 means she is having her first lamb that year.</t>
  </si>
  <si>
    <t>Flock</t>
  </si>
  <si>
    <t>Line</t>
  </si>
  <si>
    <t>The genetic line of that ewe</t>
  </si>
  <si>
    <t>C, S, L</t>
  </si>
  <si>
    <t>There are 3 lines in the dataset. 2 lines are Scottish Blackface ewes that were either sired by a high genetic merit rams (S for Selection) or by  rams close to UK Average genetic merit (C for Control). The 3rd line is made of Lleyn ewes that were sired by a high genetic merit Lleyn ram (L for Lleyn).</t>
  </si>
  <si>
    <t>Gimmer</t>
  </si>
  <si>
    <t>Year of birth</t>
  </si>
  <si>
    <t>The year the ewe was born</t>
  </si>
  <si>
    <t>date</t>
  </si>
  <si>
    <t>yyyy</t>
  </si>
  <si>
    <t>Hill</t>
  </si>
  <si>
    <t>This is the natural high altitude pasture on a sheep farm. It can also be called 'rough grazing' or 'moorland'. It is not always fenced.</t>
  </si>
  <si>
    <t>Weight at pre-tupping</t>
  </si>
  <si>
    <t>Ewes are weighed before being mated with the ram</t>
  </si>
  <si>
    <t>kg</t>
  </si>
  <si>
    <t>This figure has been measured with a digital scale in November</t>
  </si>
  <si>
    <t>Hogg</t>
  </si>
  <si>
    <t>Weight at scanning</t>
  </si>
  <si>
    <t>Ewes are weighed when they are ultrasound scanned to determine the number of lambs they carry</t>
  </si>
  <si>
    <t>This figure has been measured with a digital scale in February</t>
  </si>
  <si>
    <t>Lamb</t>
  </si>
  <si>
    <t xml:space="preserve">A young animal before it has matured. </t>
  </si>
  <si>
    <t>Weight at marking</t>
  </si>
  <si>
    <t>Ewes are weighed when their lambs are 8 weeks old</t>
  </si>
  <si>
    <t>This figure has been measured with a digital scale in June</t>
  </si>
  <si>
    <t>Lleyn</t>
  </si>
  <si>
    <t>A breed of sheep which originates from Wales. It is considered an 'upland' breed, not as hardy as the Scottish Blackface. They have no horns and they are white.</t>
  </si>
  <si>
    <t>Weight at weaning</t>
  </si>
  <si>
    <t>Ewes are weighed at the time their lambs are weaned from them</t>
  </si>
  <si>
    <t>This figure has been measured with a digital scale in August</t>
  </si>
  <si>
    <t>Ovine</t>
  </si>
  <si>
    <t>Weight at stockdraw</t>
  </si>
  <si>
    <t>Ewes are weighed at the end of the summer (Stockdraw)</t>
  </si>
  <si>
    <t>This figure has been measured with a digital scale in October</t>
  </si>
  <si>
    <t>Pasture</t>
  </si>
  <si>
    <t>Body Condition Score at pre-tupping</t>
  </si>
  <si>
    <t>Ewes are body condition scored before mating</t>
  </si>
  <si>
    <t>1 - 5</t>
  </si>
  <si>
    <t>Ewes are scored on a 0.25 scale in November. 1 means a very skinny ewe, 5 means a very fat ewe.</t>
  </si>
  <si>
    <t>Ram</t>
  </si>
  <si>
    <t>Body Condition Score at scanning</t>
  </si>
  <si>
    <t>Ewes are body condition scored when they are ultrasound scanned at mid-pregnancy</t>
  </si>
  <si>
    <t>Ewes are scored on a 0.25 scale in February. 1 means a very skinny ewe, 5 means a very fat ewe.</t>
  </si>
  <si>
    <t>Rumen</t>
  </si>
  <si>
    <t>Body Condition Score at weaning</t>
  </si>
  <si>
    <t>Ewes are body condition scored when their lambs are weaned in August</t>
  </si>
  <si>
    <t>Ewes are scored on a 0.25 scale in August. 1 means a very skinny ewe, 5 means a very fat ewe.</t>
  </si>
  <si>
    <t>Ruminant</t>
  </si>
  <si>
    <t>Scanning results</t>
  </si>
  <si>
    <t xml:space="preserve">SCAN  </t>
  </si>
  <si>
    <t>The number of foetus the ewe is carrying</t>
  </si>
  <si>
    <t>0-3</t>
  </si>
  <si>
    <t xml:space="preserve">This figure shows how many lambs the ewe is carrying. If she has 0 lamb, she is barren. </t>
  </si>
  <si>
    <t>Scottish Blackface</t>
  </si>
  <si>
    <t>Lamb birth weight</t>
  </si>
  <si>
    <t>Weight of the lamb(s) born</t>
  </si>
  <si>
    <t>This figure has been measured in the field with a handheld weighing scale</t>
  </si>
  <si>
    <t>Stockdraw</t>
  </si>
  <si>
    <t>Total kg of lamb weaned</t>
  </si>
  <si>
    <t>KG LAMB WEAN</t>
  </si>
  <si>
    <t>Total weight of the lamb(s) weaned</t>
  </si>
  <si>
    <t>Udder</t>
  </si>
  <si>
    <t>Weaning results</t>
  </si>
  <si>
    <t>The number of lambs the ewe has reared</t>
  </si>
  <si>
    <t xml:space="preserve">This figure shows how many lambs the ewe has reared. If she has 0 lamb, she is barren or her lamb has died. </t>
  </si>
  <si>
    <t>Ultrasound scanning</t>
  </si>
  <si>
    <t>This is a technique used at mid-pregnancy, to determine if the female sheep is pregnant, and how many foetus are being carried. It is a good indication for the farmer to know how many lambs he/she can expect at lambing time.</t>
  </si>
  <si>
    <t>Weaning</t>
  </si>
  <si>
    <t>When the lamb is separated from its mother, as it is not drinking milk anymore and is being fed only grass or concentrates. Weaning occurs when the lamb is around 4-5 months old</t>
  </si>
  <si>
    <t>Number of lambs scanned at mid-pregnancy</t>
  </si>
  <si>
    <t>Grazing system</t>
  </si>
  <si>
    <t>Group</t>
  </si>
  <si>
    <t>Number of lambs expected</t>
  </si>
  <si>
    <t>BFC</t>
  </si>
  <si>
    <t>HILL_BFC</t>
  </si>
  <si>
    <t>BFS</t>
  </si>
  <si>
    <t>HILL_BFS</t>
  </si>
  <si>
    <t>HILL_LY</t>
  </si>
  <si>
    <t>PARK_BFC</t>
  </si>
  <si>
    <t>PARK_BFS</t>
  </si>
  <si>
    <t>PARK_LY</t>
  </si>
  <si>
    <t>Number of lambs weaned</t>
  </si>
  <si>
    <t>Weight of lamb weaned</t>
  </si>
  <si>
    <t>Average weight of lamb (kg)</t>
  </si>
  <si>
    <t>Number of lambs scanned per ewe at mid-pregnancy</t>
  </si>
  <si>
    <t>Age 1 (gimmers)</t>
  </si>
  <si>
    <t>Age &gt; 1 (older ewes)</t>
  </si>
  <si>
    <t>Number of lambs expected/gimmer</t>
  </si>
  <si>
    <t>Number of lambs expected/ewe</t>
  </si>
  <si>
    <t>Number of lambs weaned per ewe</t>
  </si>
  <si>
    <t>Number of lambs weaned/gimmer</t>
  </si>
  <si>
    <t>Number of lambs weaned/ewe</t>
  </si>
  <si>
    <t>Ewe weight at pre-mating (November)</t>
  </si>
  <si>
    <t>Average weight  (kg)</t>
  </si>
  <si>
    <t>Ewe weight at stockdraw (October)</t>
  </si>
  <si>
    <t xml:space="preserve">total kg of lamb weaned </t>
  </si>
  <si>
    <t>Descriptive Statistics All Ewes</t>
  </si>
  <si>
    <t>Total kg lamb weaned</t>
  </si>
  <si>
    <t>All Ewes</t>
  </si>
  <si>
    <t>Quartile 1 (Q1)</t>
  </si>
  <si>
    <t>Mean</t>
  </si>
  <si>
    <t>Quartile 3 (Q3)</t>
  </si>
  <si>
    <t>Standard Error</t>
  </si>
  <si>
    <t>Semi-Interquartile Range (Q3-Q1)/2</t>
  </si>
  <si>
    <t>Median</t>
  </si>
  <si>
    <t>Standard Deviation</t>
  </si>
  <si>
    <t>Sample Variance</t>
  </si>
  <si>
    <t>Range</t>
  </si>
  <si>
    <t>Minimum</t>
  </si>
  <si>
    <t>Maximum</t>
  </si>
  <si>
    <t>Sum</t>
  </si>
  <si>
    <t>Count</t>
  </si>
  <si>
    <t xml:space="preserve">Descriptive Statistics </t>
  </si>
  <si>
    <t>BFC single lambs</t>
  </si>
  <si>
    <t>lambing weight (kg)</t>
  </si>
  <si>
    <t>weaning weight (kg)</t>
  </si>
  <si>
    <t>BFS single lambs</t>
  </si>
  <si>
    <t>The first milk given by a ewe to newly born lambs. It is rich in fat and protein and has immunity elements.</t>
  </si>
  <si>
    <t>Partially digested food that is regurgitated from the stomach to the mouth and chewed again.</t>
  </si>
  <si>
    <t>A grouping of sheep on a farm</t>
  </si>
  <si>
    <t>A female  animal that has  given birth to its first lamb. A gimmer will be called 'crop 1'.</t>
  </si>
  <si>
    <t>A young female animal that has not yet given birth to a lamb</t>
  </si>
  <si>
    <t>An adult male animal.</t>
  </si>
  <si>
    <t>A sheep essentially has four stomachs and the largest is the rumen.</t>
  </si>
  <si>
    <t>A hooved animal, such as a sheep, that digests its food by first eating the raw material and then regurgitating a semi-digested form known as cud.</t>
  </si>
  <si>
    <t xml:space="preserve">A breed of sheep which is very frequent in Scotland. It is considered a 'hardy' breed, that can survive in the hills of Scotland. They have a black face and black legs, with horns. </t>
  </si>
  <si>
    <t>Mammary glands underneath a ewe</t>
  </si>
  <si>
    <t>Farmers place tags in the ears of their animals so they can identify each individual animal in the flock</t>
  </si>
  <si>
    <t>Belonging to the biological subfamily Caprinae. Members of this family include sheep, goats, mouflon and chamois.</t>
  </si>
  <si>
    <r>
      <t xml:space="preserve">Grassland </t>
    </r>
    <r>
      <rPr>
        <sz val="11"/>
        <rFont val="Calibri"/>
        <family val="2"/>
        <scheme val="minor"/>
      </rPr>
      <t>on</t>
    </r>
    <r>
      <rPr>
        <sz val="11"/>
        <color theme="1"/>
        <rFont val="Calibri"/>
        <family val="2"/>
        <scheme val="minor"/>
      </rPr>
      <t xml:space="preserve"> a sheep farm that is used for grazing sheep. Depending on its altitude and soil quality, the pasture is either improved (lowland with good soil and fertiliser is applied), semi-improved (higher altitude, with fertilisers applied unfrequently) or natural (generally high altitude, with no fertiliser applied)</t>
    </r>
  </si>
  <si>
    <t>This is the time when the farmer checks his/her flock at the end of the sheep season, and decides which ewe to keep and which one to sell.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</si>
</sst>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Arial"/>
      <family val="2"/>
    </font>
    <font>
      <sz val="12"/>
      <color rgb="FF000000"/>
      <name val="Calibri"/>
      <family val="2"/>
    </font>
    <font>
      <b/>
      <sz val="11"/>
      <color rgb="FF000000"/>
      <name val="Calibri"/>
      <family val="2"/>
    </font>
    <font>
      <sz val="11"/>
      <color rgb="FF000000"/>
      <name val="Calibri"/>
      <family val="2"/>
    </font>
    <font>
      <b/>
      <sz val="18"/>
      <color theme="1"/>
      <name val="Calibri"/>
      <family val="2"/>
      <scheme val="minor"/>
    </font>
    <font>
      <sz val="12"/>
      <color theme="1"/>
      <name val="Calibri"/>
      <family val="2"/>
      <scheme val="minor"/>
    </font>
    <font>
      <sz val="10"/>
      <color theme="1"/>
      <name val="Arial"/>
      <family val="2"/>
    </font>
    <font>
      <b/>
      <sz val="14"/>
      <color rgb="FF000000"/>
      <name val="Calibri"/>
      <family val="2"/>
    </font>
    <font>
      <b/>
      <sz val="12"/>
      <color rgb="FF000000"/>
      <name val="Calibri"/>
      <family val="2"/>
    </font>
    <font>
      <sz val="14"/>
      <color rgb="FF000000"/>
      <name val="Calibri"/>
      <family val="2"/>
    </font>
    <font>
      <i/>
      <sz val="14"/>
      <color rgb="FF000000"/>
      <name val="Calibri"/>
      <family val="2"/>
    </font>
    <font>
      <i/>
      <sz val="11"/>
      <color rgb="FF000000"/>
      <name val="Arial"/>
      <family val="2"/>
    </font>
    <font>
      <i/>
      <sz val="12"/>
      <color rgb="FF000000"/>
      <name val="Calibri"/>
      <family val="2"/>
    </font>
    <font>
      <sz val="10"/>
      <color rgb="FF000000"/>
      <name val="Calibri"/>
      <family val="2"/>
    </font>
    <font>
      <b/>
      <i/>
      <sz val="11"/>
      <color rgb="FF000000"/>
      <name val="Calibri"/>
      <family val="2"/>
    </font>
    <font>
      <i/>
      <sz val="11"/>
      <color rgb="FF000000"/>
      <name val="Calibri"/>
      <family val="2"/>
    </font>
    <font>
      <b/>
      <sz val="11"/>
      <name val="Calibri"/>
      <family val="2"/>
    </font>
    <font>
      <sz val="11"/>
      <name val="Calibri"/>
      <family val="2"/>
    </font>
    <font>
      <b/>
      <sz val="14"/>
      <color theme="1"/>
      <name val="Calibri"/>
      <family val="2"/>
      <scheme val="minor"/>
    </font>
    <font>
      <sz val="10"/>
      <color theme="1"/>
      <name val="Calibri"/>
      <family val="2"/>
      <scheme val="minor"/>
    </font>
    <font>
      <b/>
      <sz val="10"/>
      <color theme="1"/>
      <name val="Calibri"/>
      <family val="2"/>
      <scheme val="minor"/>
    </font>
    <font>
      <u/>
      <sz val="10"/>
      <name val="Calibri"/>
      <family val="2"/>
      <scheme val="minor"/>
    </font>
    <font>
      <sz val="10"/>
      <name val="Calibri"/>
      <family val="2"/>
      <scheme val="minor"/>
    </font>
    <font>
      <sz val="11"/>
      <name val="Calibri"/>
      <family val="2"/>
      <scheme val="minor"/>
    </font>
    <font>
      <u/>
      <sz val="11"/>
      <name val="Calibri"/>
      <family val="2"/>
      <scheme val="minor"/>
    </font>
    <font>
      <b/>
      <sz val="12"/>
      <color theme="0"/>
      <name val="Calibri"/>
      <family val="2"/>
      <scheme val="minor"/>
    </font>
    <font>
      <b/>
      <sz val="11"/>
      <name val="Calibri"/>
      <family val="2"/>
      <scheme val="minor"/>
    </font>
  </fonts>
  <fills count="11">
    <fill>
      <patternFill patternType="none"/>
    </fill>
    <fill>
      <patternFill patternType="gray125"/>
    </fill>
    <fill>
      <patternFill patternType="solid">
        <fgColor theme="4" tint="0.79998168889431442"/>
        <bgColor indexed="65"/>
      </patternFill>
    </fill>
    <fill>
      <patternFill patternType="solid">
        <fgColor rgb="FFE2EFDA"/>
        <bgColor rgb="FF000000"/>
      </patternFill>
    </fill>
    <fill>
      <patternFill patternType="solid">
        <fgColor theme="9" tint="0.79998168889431442"/>
        <bgColor indexed="64"/>
      </patternFill>
    </fill>
    <fill>
      <patternFill patternType="solid">
        <fgColor theme="9" tint="0.39997558519241921"/>
        <bgColor indexed="64"/>
      </patternFill>
    </fill>
    <fill>
      <patternFill patternType="solid">
        <fgColor rgb="FFFFFFFF"/>
        <bgColor rgb="FF000000"/>
      </patternFill>
    </fill>
    <fill>
      <patternFill patternType="solid">
        <fgColor rgb="FFC6E0B4"/>
        <bgColor rgb="FF000000"/>
      </patternFill>
    </fill>
    <fill>
      <patternFill patternType="solid">
        <fgColor theme="0"/>
        <bgColor indexed="64"/>
      </patternFill>
    </fill>
    <fill>
      <patternFill patternType="solid">
        <fgColor theme="9" tint="0.59999389629810485"/>
        <bgColor theme="4" tint="0.79998168889431442"/>
      </patternFill>
    </fill>
    <fill>
      <patternFill patternType="solid">
        <fgColor theme="9"/>
        <bgColor indexed="64"/>
      </patternFill>
    </fill>
  </fills>
  <borders count="4">
    <border>
      <left/>
      <right/>
      <top/>
      <bottom/>
      <diagonal/>
    </border>
    <border>
      <left/>
      <right/>
      <top style="thin">
        <color indexed="64"/>
      </top>
      <bottom style="thin">
        <color indexed="64"/>
      </bottom>
      <diagonal/>
    </border>
    <border>
      <left/>
      <right/>
      <top/>
      <bottom style="thin">
        <color indexed="64"/>
      </bottom>
      <diagonal/>
    </border>
    <border>
      <left/>
      <right/>
      <top/>
      <bottom style="thin">
        <color theme="4" tint="0.39997558519241921"/>
      </bottom>
      <diagonal/>
    </border>
  </borders>
  <cellStyleXfs count="4">
    <xf numFmtId="0" fontId="0" fillId="0" borderId="0"/>
    <xf numFmtId="0" fontId="1" fillId="2" borderId="0" applyNumberFormat="0" applyBorder="0" applyAlignment="0" applyProtection="0"/>
    <xf numFmtId="0" fontId="3" fillId="0" borderId="0"/>
    <xf numFmtId="0" fontId="9" fillId="0" borderId="0"/>
  </cellStyleXfs>
  <cellXfs count="146">
    <xf numFmtId="0" fontId="0" fillId="0" borderId="0" xfId="0"/>
    <xf numFmtId="0" fontId="3" fillId="0" borderId="0" xfId="0" applyFont="1" applyFill="1" applyBorder="1"/>
    <xf numFmtId="0" fontId="7" fillId="0" borderId="0" xfId="0" applyFont="1" applyAlignment="1">
      <alignment horizontal="center" vertical="center"/>
    </xf>
    <xf numFmtId="0" fontId="2" fillId="0" borderId="0" xfId="0" applyFont="1" applyFill="1" applyAlignment="1">
      <alignment vertical="top" wrapText="1"/>
    </xf>
    <xf numFmtId="0" fontId="1" fillId="0" borderId="0" xfId="0" applyFont="1" applyAlignment="1">
      <alignment vertical="center"/>
    </xf>
    <xf numFmtId="0" fontId="1" fillId="4" borderId="0" xfId="1" applyFont="1" applyFill="1" applyAlignment="1">
      <alignment horizontal="left" vertical="center"/>
    </xf>
    <xf numFmtId="0" fontId="1" fillId="4" borderId="0" xfId="1" applyFont="1" applyFill="1" applyAlignment="1">
      <alignment horizontal="left" vertical="center" wrapText="1"/>
    </xf>
    <xf numFmtId="0" fontId="1" fillId="4" borderId="0" xfId="0" applyFont="1" applyFill="1" applyAlignment="1">
      <alignment vertical="center"/>
    </xf>
    <xf numFmtId="0" fontId="1" fillId="4" borderId="0" xfId="0" applyFont="1" applyFill="1" applyAlignment="1">
      <alignment vertical="center" wrapText="1"/>
    </xf>
    <xf numFmtId="0" fontId="1" fillId="0" borderId="0" xfId="0" applyFont="1" applyAlignment="1">
      <alignment horizontal="center" vertical="center"/>
    </xf>
    <xf numFmtId="0" fontId="6" fillId="0" borderId="0" xfId="0" applyFont="1" applyFill="1" applyBorder="1"/>
    <xf numFmtId="0" fontId="6" fillId="6" borderId="0" xfId="0" applyFont="1" applyFill="1" applyBorder="1"/>
    <xf numFmtId="0" fontId="6" fillId="6" borderId="0" xfId="0" applyFont="1" applyFill="1" applyBorder="1" applyAlignment="1"/>
    <xf numFmtId="0" fontId="4" fillId="0" borderId="0" xfId="0" applyFont="1" applyFill="1" applyBorder="1"/>
    <xf numFmtId="0" fontId="10" fillId="7" borderId="0" xfId="0" applyFont="1" applyFill="1" applyBorder="1"/>
    <xf numFmtId="0" fontId="6" fillId="7" borderId="0" xfId="0" applyFont="1" applyFill="1" applyBorder="1"/>
    <xf numFmtId="0" fontId="5" fillId="6" borderId="0" xfId="0" applyFont="1" applyFill="1" applyBorder="1" applyAlignment="1">
      <alignment vertical="center"/>
    </xf>
    <xf numFmtId="0" fontId="6" fillId="6" borderId="0" xfId="0" applyFont="1" applyFill="1" applyBorder="1" applyAlignment="1">
      <alignment horizontal="center" vertical="center" wrapText="1"/>
    </xf>
    <xf numFmtId="0" fontId="6" fillId="6" borderId="0" xfId="0" applyFont="1" applyFill="1" applyBorder="1" applyAlignment="1">
      <alignment horizontal="center" vertical="center"/>
    </xf>
    <xf numFmtId="0" fontId="11" fillId="6" borderId="0" xfId="0" applyFont="1" applyFill="1" applyBorder="1"/>
    <xf numFmtId="0" fontId="5" fillId="6" borderId="0" xfId="0" applyFont="1" applyFill="1" applyBorder="1" applyAlignment="1">
      <alignment horizontal="left" vertical="top" wrapText="1"/>
    </xf>
    <xf numFmtId="0" fontId="6" fillId="6" borderId="0" xfId="0" applyFont="1" applyFill="1" applyBorder="1" applyAlignment="1">
      <alignment horizontal="center" vertical="top" wrapText="1"/>
    </xf>
    <xf numFmtId="0" fontId="6" fillId="6" borderId="0" xfId="0" applyFont="1" applyFill="1" applyBorder="1" applyAlignment="1">
      <alignment horizontal="center"/>
    </xf>
    <xf numFmtId="0" fontId="12" fillId="7" borderId="0" xfId="0" applyFont="1" applyFill="1" applyBorder="1"/>
    <xf numFmtId="164" fontId="6" fillId="6" borderId="0" xfId="0" applyNumberFormat="1" applyFont="1" applyFill="1" applyBorder="1" applyAlignment="1">
      <alignment horizontal="center"/>
    </xf>
    <xf numFmtId="0" fontId="13" fillId="6" borderId="0" xfId="0" applyFont="1" applyFill="1" applyBorder="1" applyAlignment="1">
      <alignment horizontal="left" vertical="top"/>
    </xf>
    <xf numFmtId="0" fontId="14" fillId="6" borderId="0" xfId="0" applyFont="1" applyFill="1" applyBorder="1" applyAlignment="1">
      <alignment horizontal="left" vertical="top"/>
    </xf>
    <xf numFmtId="0" fontId="3" fillId="6" borderId="0" xfId="0" applyFont="1" applyFill="1" applyBorder="1"/>
    <xf numFmtId="0" fontId="5" fillId="6" borderId="0" xfId="0" applyFont="1" applyFill="1" applyBorder="1" applyAlignment="1">
      <alignment vertical="top"/>
    </xf>
    <xf numFmtId="0" fontId="5" fillId="6" borderId="0" xfId="0" applyFont="1" applyFill="1" applyBorder="1" applyAlignment="1">
      <alignment horizontal="center" vertical="top" wrapText="1"/>
    </xf>
    <xf numFmtId="0" fontId="16" fillId="6" borderId="0" xfId="0" applyFont="1" applyFill="1" applyBorder="1" applyAlignment="1">
      <alignment horizontal="center" vertical="center" wrapText="1"/>
    </xf>
    <xf numFmtId="2" fontId="6" fillId="6" borderId="0" xfId="0" applyNumberFormat="1" applyFont="1" applyFill="1" applyBorder="1" applyAlignment="1">
      <alignment horizontal="center" vertical="center"/>
    </xf>
    <xf numFmtId="2" fontId="6" fillId="6" borderId="0" xfId="0" applyNumberFormat="1" applyFont="1" applyFill="1" applyBorder="1" applyAlignment="1">
      <alignment horizontal="center" vertical="center" wrapText="1"/>
    </xf>
    <xf numFmtId="2" fontId="6" fillId="6" borderId="0" xfId="0" applyNumberFormat="1" applyFont="1" applyFill="1" applyBorder="1" applyAlignment="1">
      <alignment horizontal="center"/>
    </xf>
    <xf numFmtId="2" fontId="3" fillId="6" borderId="0" xfId="0" applyNumberFormat="1" applyFont="1" applyFill="1" applyBorder="1" applyAlignment="1">
      <alignment horizontal="center" vertical="center"/>
    </xf>
    <xf numFmtId="0" fontId="19" fillId="7"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20" fillId="6" borderId="0" xfId="0" applyFont="1" applyFill="1" applyBorder="1" applyAlignment="1">
      <alignment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Continuous" vertical="center" wrapText="1"/>
    </xf>
    <xf numFmtId="0" fontId="20" fillId="6" borderId="0" xfId="0" applyFont="1" applyFill="1" applyBorder="1" applyAlignment="1">
      <alignment horizontal="center" vertical="center" wrapText="1"/>
    </xf>
    <xf numFmtId="0" fontId="6" fillId="3" borderId="0" xfId="0" applyFont="1" applyFill="1" applyBorder="1" applyAlignment="1">
      <alignment horizontal="center" vertical="center"/>
    </xf>
    <xf numFmtId="0" fontId="20" fillId="6" borderId="0" xfId="0" applyFont="1" applyFill="1" applyBorder="1" applyAlignment="1">
      <alignment horizontal="center" vertical="center"/>
    </xf>
    <xf numFmtId="0" fontId="20" fillId="6" borderId="0" xfId="0" applyFont="1" applyFill="1" applyBorder="1"/>
    <xf numFmtId="164" fontId="6" fillId="6" borderId="0" xfId="0" applyNumberFormat="1" applyFont="1" applyFill="1" applyBorder="1" applyAlignment="1">
      <alignment horizontal="center" vertical="center"/>
    </xf>
    <xf numFmtId="1" fontId="6" fillId="6" borderId="0" xfId="0" applyNumberFormat="1" applyFont="1" applyFill="1" applyBorder="1" applyAlignment="1">
      <alignment horizontal="center" vertical="center"/>
    </xf>
    <xf numFmtId="0" fontId="6" fillId="6" borderId="2" xfId="0" applyFont="1" applyFill="1" applyBorder="1" applyAlignment="1"/>
    <xf numFmtId="0" fontId="6" fillId="6" borderId="2" xfId="0" applyFont="1" applyFill="1" applyBorder="1" applyAlignment="1">
      <alignment horizontal="center"/>
    </xf>
    <xf numFmtId="0" fontId="19" fillId="3" borderId="1" xfId="0" applyFont="1" applyFill="1" applyBorder="1" applyAlignment="1">
      <alignment horizontal="center"/>
    </xf>
    <xf numFmtId="0" fontId="6" fillId="3" borderId="0" xfId="0" applyFont="1" applyFill="1" applyBorder="1" applyAlignment="1">
      <alignment horizontal="center" vertical="center" wrapText="1"/>
    </xf>
    <xf numFmtId="0" fontId="20" fillId="3" borderId="0" xfId="0" applyFont="1" applyFill="1" applyBorder="1" applyAlignment="1">
      <alignment horizontal="center"/>
    </xf>
    <xf numFmtId="0" fontId="20" fillId="6" borderId="0" xfId="0" applyFont="1" applyFill="1" applyBorder="1" applyAlignment="1">
      <alignment horizontal="center"/>
    </xf>
    <xf numFmtId="0" fontId="20" fillId="6" borderId="2" xfId="0" applyFont="1" applyFill="1" applyBorder="1" applyAlignment="1">
      <alignment horizontal="center"/>
    </xf>
    <xf numFmtId="0" fontId="5" fillId="3" borderId="1" xfId="0" applyFont="1" applyFill="1" applyBorder="1" applyAlignment="1">
      <alignment horizontal="center"/>
    </xf>
    <xf numFmtId="0" fontId="6" fillId="3" borderId="0" xfId="0" applyFont="1" applyFill="1" applyBorder="1" applyAlignment="1">
      <alignment horizontal="center"/>
    </xf>
    <xf numFmtId="0" fontId="2" fillId="5" borderId="0" xfId="0" applyFont="1" applyFill="1" applyAlignment="1">
      <alignment horizontal="center" vertical="center"/>
    </xf>
    <xf numFmtId="0" fontId="2" fillId="9" borderId="3" xfId="0" applyFont="1" applyFill="1" applyBorder="1" applyAlignment="1">
      <alignment horizontal="center" vertical="center" wrapText="1"/>
    </xf>
    <xf numFmtId="0" fontId="2" fillId="8" borderId="0" xfId="0" applyFont="1" applyFill="1" applyAlignment="1">
      <alignment horizontal="center" vertical="center"/>
    </xf>
    <xf numFmtId="0" fontId="22" fillId="8" borderId="0" xfId="0" applyFont="1" applyFill="1" applyAlignment="1">
      <alignment horizontal="center"/>
    </xf>
    <xf numFmtId="0" fontId="23" fillId="8" borderId="0" xfId="0" applyFont="1" applyFill="1" applyAlignment="1">
      <alignment horizontal="center" vertical="center"/>
    </xf>
    <xf numFmtId="0" fontId="23" fillId="8" borderId="0" xfId="0" applyFont="1" applyFill="1" applyAlignment="1">
      <alignment horizontal="center"/>
    </xf>
    <xf numFmtId="164" fontId="24" fillId="8" borderId="0" xfId="3" applyNumberFormat="1" applyFont="1" applyFill="1" applyBorder="1" applyAlignment="1">
      <alignment horizontal="center"/>
    </xf>
    <xf numFmtId="0" fontId="24" fillId="8" borderId="0" xfId="0" applyFont="1" applyFill="1" applyBorder="1" applyAlignment="1">
      <alignment horizontal="center"/>
    </xf>
    <xf numFmtId="164" fontId="25" fillId="8" borderId="0" xfId="3" applyNumberFormat="1" applyFont="1" applyFill="1" applyBorder="1" applyAlignment="1">
      <alignment horizontal="center" vertical="center"/>
    </xf>
    <xf numFmtId="0" fontId="25" fillId="8" borderId="0" xfId="0" applyFont="1" applyFill="1" applyBorder="1" applyAlignment="1">
      <alignment horizontal="center" vertical="center"/>
    </xf>
    <xf numFmtId="164" fontId="25" fillId="8" borderId="0" xfId="3" applyNumberFormat="1" applyFont="1" applyFill="1" applyBorder="1" applyAlignment="1">
      <alignment horizontal="center"/>
    </xf>
    <xf numFmtId="0" fontId="25" fillId="8" borderId="0" xfId="0" applyFont="1" applyFill="1" applyBorder="1" applyAlignment="1">
      <alignment horizontal="center"/>
    </xf>
    <xf numFmtId="0" fontId="25" fillId="8" borderId="0" xfId="2" applyFont="1" applyFill="1" applyBorder="1" applyAlignment="1">
      <alignment horizontal="center" vertical="center"/>
    </xf>
    <xf numFmtId="164" fontId="24" fillId="8" borderId="0" xfId="3" applyNumberFormat="1" applyFont="1" applyFill="1" applyBorder="1" applyAlignment="1">
      <alignment horizontal="center" vertical="center"/>
    </xf>
    <xf numFmtId="0" fontId="24" fillId="8" borderId="0" xfId="0" applyFont="1" applyFill="1" applyBorder="1" applyAlignment="1">
      <alignment horizontal="center" vertical="center"/>
    </xf>
    <xf numFmtId="0" fontId="25" fillId="8" borderId="0" xfId="2" applyFont="1" applyFill="1" applyBorder="1" applyAlignment="1">
      <alignment horizontal="center"/>
    </xf>
    <xf numFmtId="0" fontId="2" fillId="8" borderId="0" xfId="0" applyFont="1" applyFill="1" applyBorder="1" applyAlignment="1">
      <alignment horizontal="center" vertical="center" wrapText="1"/>
    </xf>
    <xf numFmtId="164" fontId="26" fillId="8" borderId="0" xfId="3" applyNumberFormat="1" applyFont="1" applyFill="1" applyBorder="1" applyAlignment="1">
      <alignment horizontal="center" vertical="center"/>
    </xf>
    <xf numFmtId="0" fontId="26" fillId="8" borderId="0" xfId="0" applyFont="1" applyFill="1" applyBorder="1" applyAlignment="1">
      <alignment horizontal="center" vertical="center"/>
    </xf>
    <xf numFmtId="0" fontId="26" fillId="8" borderId="0" xfId="2" applyFont="1" applyFill="1" applyBorder="1" applyAlignment="1">
      <alignment horizontal="center" vertical="center"/>
    </xf>
    <xf numFmtId="164" fontId="27" fillId="8" borderId="0" xfId="3" applyNumberFormat="1" applyFont="1" applyFill="1" applyBorder="1" applyAlignment="1">
      <alignment horizontal="center" vertical="center"/>
    </xf>
    <xf numFmtId="0" fontId="27" fillId="8" borderId="0" xfId="0" applyFont="1" applyFill="1" applyBorder="1" applyAlignment="1">
      <alignment horizontal="center" vertical="center"/>
    </xf>
    <xf numFmtId="0" fontId="0" fillId="0" borderId="0" xfId="0" applyFont="1"/>
    <xf numFmtId="0" fontId="0" fillId="8" borderId="0" xfId="0" applyFont="1" applyFill="1"/>
    <xf numFmtId="0" fontId="0" fillId="0" borderId="0" xfId="0" applyFont="1" applyFill="1"/>
    <xf numFmtId="0" fontId="0" fillId="8" borderId="0" xfId="0" applyFont="1" applyFill="1" applyAlignment="1">
      <alignment horizontal="center" vertical="center"/>
    </xf>
    <xf numFmtId="0" fontId="1" fillId="0" borderId="0" xfId="0" applyFont="1" applyFill="1" applyAlignment="1">
      <alignment vertical="center"/>
    </xf>
    <xf numFmtId="0" fontId="8" fillId="0" borderId="0" xfId="1" applyFont="1" applyFill="1" applyAlignment="1">
      <alignment vertical="center"/>
    </xf>
    <xf numFmtId="0" fontId="1" fillId="0" borderId="0" xfId="1" applyFont="1" applyFill="1" applyAlignment="1">
      <alignment horizontal="left" vertical="center"/>
    </xf>
    <xf numFmtId="0" fontId="8" fillId="0" borderId="0" xfId="0" applyFont="1" applyFill="1" applyAlignment="1">
      <alignment horizontal="left" vertical="top" wrapText="1"/>
    </xf>
    <xf numFmtId="0" fontId="0" fillId="0" borderId="0" xfId="0" applyFont="1" applyFill="1" applyAlignment="1">
      <alignment vertical="top" wrapText="1"/>
    </xf>
    <xf numFmtId="0" fontId="8" fillId="0" borderId="0" xfId="0" applyFont="1" applyFill="1" applyAlignment="1">
      <alignment vertical="top" wrapText="1"/>
    </xf>
    <xf numFmtId="0" fontId="0" fillId="0" borderId="0" xfId="0" applyFont="1" applyFill="1" applyAlignment="1">
      <alignment vertical="center"/>
    </xf>
    <xf numFmtId="0" fontId="0" fillId="0" borderId="0" xfId="0" applyFill="1"/>
    <xf numFmtId="0" fontId="0" fillId="0" borderId="0" xfId="0" applyFont="1" applyFill="1" applyBorder="1" applyAlignment="1">
      <alignment vertical="center" wrapText="1"/>
    </xf>
    <xf numFmtId="0" fontId="0" fillId="0" borderId="0" xfId="0" applyFill="1" applyBorder="1"/>
    <xf numFmtId="0" fontId="1" fillId="0" borderId="0" xfId="0" applyFont="1" applyFill="1" applyBorder="1" applyAlignment="1">
      <alignment vertical="center" wrapText="1"/>
    </xf>
    <xf numFmtId="0" fontId="0" fillId="0" borderId="1" xfId="0" applyFont="1" applyFill="1" applyBorder="1" applyAlignment="1">
      <alignment vertical="center" wrapText="1"/>
    </xf>
    <xf numFmtId="0" fontId="2" fillId="0" borderId="1" xfId="0" applyFont="1" applyFill="1" applyBorder="1" applyAlignment="1">
      <alignment vertical="center" wrapText="1"/>
    </xf>
    <xf numFmtId="0" fontId="10" fillId="0" borderId="0" xfId="0" applyFont="1" applyFill="1" applyBorder="1" applyAlignment="1">
      <alignment horizontal="center" vertical="center"/>
    </xf>
    <xf numFmtId="0" fontId="4" fillId="0" borderId="0" xfId="0" applyFont="1" applyFill="1" applyBorder="1" applyAlignment="1">
      <alignment horizontal="left"/>
    </xf>
    <xf numFmtId="0" fontId="6" fillId="0" borderId="0" xfId="0" applyFont="1" applyFill="1" applyBorder="1" applyAlignment="1"/>
    <xf numFmtId="0" fontId="6" fillId="0" borderId="0" xfId="0" applyFont="1" applyFill="1" applyBorder="1" applyAlignment="1">
      <alignment horizontal="left"/>
    </xf>
    <xf numFmtId="0" fontId="14" fillId="0" borderId="0" xfId="0" applyFont="1" applyFill="1" applyBorder="1" applyAlignment="1">
      <alignment horizontal="left" vertical="top"/>
    </xf>
    <xf numFmtId="0" fontId="6" fillId="0" borderId="0" xfId="0" applyFont="1" applyFill="1" applyBorder="1" applyAlignment="1">
      <alignment horizontal="left" vertical="top"/>
    </xf>
    <xf numFmtId="0" fontId="15" fillId="0" borderId="0" xfId="0" applyFont="1" applyFill="1" applyBorder="1" applyAlignment="1">
      <alignment horizontal="left" vertical="top"/>
    </xf>
    <xf numFmtId="0" fontId="21" fillId="0" borderId="0" xfId="0" applyFont="1" applyFill="1" applyAlignment="1">
      <alignment horizontal="center" vertical="center"/>
    </xf>
    <xf numFmtId="0" fontId="0" fillId="0" borderId="0" xfId="0" applyFont="1" applyFill="1" applyAlignment="1"/>
    <xf numFmtId="0" fontId="0" fillId="0" borderId="0" xfId="0" applyFont="1" applyFill="1" applyAlignment="1">
      <alignment horizontal="left"/>
    </xf>
    <xf numFmtId="0" fontId="8" fillId="0" borderId="0" xfId="0" applyFont="1" applyFill="1" applyAlignment="1">
      <alignment vertical="center"/>
    </xf>
    <xf numFmtId="0" fontId="0" fillId="0" borderId="0" xfId="0" applyFont="1" applyFill="1" applyAlignment="1">
      <alignment horizontal="left" vertical="center"/>
    </xf>
    <xf numFmtId="0" fontId="17" fillId="0" borderId="0" xfId="0" applyFont="1" applyFill="1" applyBorder="1" applyAlignment="1">
      <alignment horizontal="center" vertical="center"/>
    </xf>
    <xf numFmtId="0" fontId="28" fillId="10" borderId="0" xfId="1" applyFont="1" applyFill="1" applyAlignment="1">
      <alignment horizontal="left" vertical="center" wrapText="1"/>
    </xf>
    <xf numFmtId="0" fontId="28" fillId="10" borderId="0" xfId="1" applyFont="1" applyFill="1" applyAlignment="1">
      <alignment horizontal="center" vertical="center"/>
    </xf>
    <xf numFmtId="2" fontId="28" fillId="10" borderId="0" xfId="1" applyNumberFormat="1" applyFont="1" applyFill="1" applyAlignment="1">
      <alignment horizontal="center" vertical="center"/>
    </xf>
    <xf numFmtId="0" fontId="28" fillId="10" borderId="0" xfId="1" applyFont="1" applyFill="1" applyAlignment="1">
      <alignment vertical="center"/>
    </xf>
    <xf numFmtId="0" fontId="1" fillId="0" borderId="0" xfId="1" applyFont="1" applyFill="1" applyAlignment="1">
      <alignment horizontal="left" vertical="center" wrapText="1"/>
    </xf>
    <xf numFmtId="0" fontId="1" fillId="0" borderId="0" xfId="1" applyFont="1" applyFill="1" applyAlignment="1">
      <alignment horizontal="center" vertical="center"/>
    </xf>
    <xf numFmtId="2" fontId="1" fillId="0" borderId="0" xfId="1" applyNumberFormat="1" applyFont="1" applyFill="1" applyAlignment="1">
      <alignment horizontal="center" vertical="center"/>
    </xf>
    <xf numFmtId="49" fontId="1" fillId="0" borderId="0" xfId="1" applyNumberFormat="1" applyFont="1" applyFill="1" applyAlignment="1">
      <alignment horizontal="center" vertical="center"/>
    </xf>
    <xf numFmtId="2" fontId="1" fillId="0" borderId="0" xfId="1" applyNumberFormat="1" applyFont="1" applyFill="1" applyAlignment="1">
      <alignment horizontal="center" vertical="center" wrapText="1"/>
    </xf>
    <xf numFmtId="0" fontId="1" fillId="0" borderId="0" xfId="0" applyFont="1" applyFill="1" applyAlignment="1">
      <alignment horizontal="center" vertical="center"/>
    </xf>
    <xf numFmtId="16" fontId="1" fillId="0" borderId="0" xfId="0" applyNumberFormat="1" applyFont="1" applyFill="1" applyAlignment="1">
      <alignment horizontal="center" vertical="center"/>
    </xf>
    <xf numFmtId="0" fontId="29" fillId="0" borderId="1" xfId="0" applyFont="1" applyFill="1" applyBorder="1" applyAlignment="1">
      <alignment vertical="center" wrapText="1"/>
    </xf>
    <xf numFmtId="0" fontId="26" fillId="0" borderId="1" xfId="0" applyFont="1" applyFill="1" applyBorder="1" applyAlignment="1">
      <alignment vertical="center" wrapText="1"/>
    </xf>
    <xf numFmtId="0" fontId="26" fillId="0" borderId="0" xfId="0" applyFont="1" applyFill="1" applyAlignment="1">
      <alignment horizontal="center"/>
    </xf>
    <xf numFmtId="0" fontId="26" fillId="0" borderId="0" xfId="0" applyFont="1" applyFill="1"/>
    <xf numFmtId="0" fontId="26" fillId="0" borderId="0" xfId="0" applyFont="1"/>
    <xf numFmtId="0" fontId="26" fillId="0" borderId="0" xfId="0" applyFont="1" applyAlignment="1">
      <alignment horizontal="center"/>
    </xf>
    <xf numFmtId="0" fontId="26" fillId="0" borderId="0" xfId="2" applyFont="1" applyFill="1" applyBorder="1" applyAlignment="1">
      <alignment horizontal="center" vertical="center"/>
    </xf>
    <xf numFmtId="164" fontId="26" fillId="0" borderId="0" xfId="3" applyNumberFormat="1" applyFont="1" applyFill="1" applyBorder="1" applyAlignment="1">
      <alignment horizontal="center" vertical="center"/>
    </xf>
    <xf numFmtId="0" fontId="26" fillId="0" borderId="0" xfId="0" applyFont="1" applyAlignment="1">
      <alignment horizontal="center" vertical="center"/>
    </xf>
    <xf numFmtId="0" fontId="26" fillId="0" borderId="0" xfId="0" applyFont="1" applyFill="1" applyBorder="1" applyAlignment="1">
      <alignment horizontal="center" vertical="center"/>
    </xf>
    <xf numFmtId="0" fontId="0" fillId="0" borderId="0" xfId="0" applyAlignment="1">
      <alignment horizontal="center" vertical="center"/>
    </xf>
    <xf numFmtId="0" fontId="6" fillId="0" borderId="0" xfId="0" applyFont="1" applyFill="1" applyBorder="1" applyAlignment="1">
      <alignment horizontal="center" vertical="center"/>
    </xf>
    <xf numFmtId="0" fontId="0" fillId="0" borderId="0" xfId="0" applyFill="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0" fontId="4" fillId="0" borderId="0" xfId="0" applyFont="1" applyFill="1" applyBorder="1" applyAlignment="1">
      <alignment horizontal="left" vertical="top" wrapText="1"/>
    </xf>
    <xf numFmtId="0" fontId="10" fillId="0" borderId="0" xfId="0" applyFont="1" applyFill="1" applyBorder="1" applyAlignment="1">
      <alignment horizontal="center" vertical="top" wrapText="1"/>
    </xf>
    <xf numFmtId="0" fontId="8" fillId="0" borderId="0" xfId="0" applyFont="1" applyFill="1" applyAlignment="1">
      <alignment horizontal="left" vertical="center" wrapText="1"/>
    </xf>
    <xf numFmtId="0" fontId="2" fillId="0" borderId="0" xfId="0" applyFont="1" applyFill="1" applyAlignment="1">
      <alignment horizontal="center"/>
    </xf>
    <xf numFmtId="0" fontId="18" fillId="0" borderId="0" xfId="0" applyFont="1" applyFill="1" applyBorder="1" applyAlignment="1">
      <alignment horizontal="left" vertical="center" wrapText="1"/>
    </xf>
    <xf numFmtId="0" fontId="10" fillId="0" borderId="0" xfId="0" applyFont="1" applyFill="1" applyBorder="1" applyAlignment="1">
      <alignment horizontal="center" vertical="center"/>
    </xf>
    <xf numFmtId="0" fontId="4" fillId="0" borderId="0" xfId="0" applyFont="1" applyFill="1" applyBorder="1" applyAlignment="1">
      <alignment horizontal="left" wrapText="1"/>
    </xf>
    <xf numFmtId="0" fontId="5" fillId="0" borderId="0" xfId="0" applyFont="1" applyFill="1" applyBorder="1" applyAlignment="1">
      <alignment horizontal="center" vertical="center"/>
    </xf>
    <xf numFmtId="0" fontId="2" fillId="0" borderId="0" xfId="0" applyFont="1" applyFill="1" applyAlignment="1">
      <alignment horizontal="center" vertical="center"/>
    </xf>
    <xf numFmtId="0" fontId="0" fillId="0" borderId="0" xfId="0" applyFont="1" applyFill="1" applyAlignment="1">
      <alignment horizontal="center" vertical="center"/>
    </xf>
    <xf numFmtId="0" fontId="0" fillId="0" borderId="0" xfId="0" applyFill="1" applyAlignment="1">
      <alignment vertical="center"/>
    </xf>
    <xf numFmtId="0" fontId="0" fillId="0" borderId="0" xfId="0" applyFill="1" applyAlignment="1">
      <alignment horizontal="center"/>
    </xf>
  </cellXfs>
  <cellStyles count="4">
    <cellStyle name="20% - Accent1" xfId="1" builtinId="30"/>
    <cellStyle name="Normal" xfId="0" builtinId="0"/>
    <cellStyle name="Normal 10" xfId="2" xr:uid="{00000000-0005-0000-0000-000002000000}"/>
    <cellStyle name="Normal 2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0318044619422574"/>
          <c:y val="5.627705627705628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690104063625213"/>
          <c:y val="0.18212005108556831"/>
          <c:w val="0.8828504728366241"/>
          <c:h val="0.70447883669713696"/>
        </c:manualLayout>
      </c:layout>
      <c:barChart>
        <c:barDir val="col"/>
        <c:grouping val="clustered"/>
        <c:varyColors val="0"/>
        <c:ser>
          <c:idx val="0"/>
          <c:order val="0"/>
          <c:tx>
            <c:strRef>
              <c:f>'[1]Group data - Level 1'!$D$12</c:f>
              <c:strCache>
                <c:ptCount val="1"/>
                <c:pt idx="0">
                  <c:v>Number of lambs expected</c:v>
                </c:pt>
              </c:strCache>
            </c:strRef>
          </c:tx>
          <c:spPr>
            <a:solidFill>
              <a:schemeClr val="accent6"/>
            </a:solidFill>
            <a:ln>
              <a:noFill/>
            </a:ln>
            <a:effectLst/>
          </c:spPr>
          <c:invertIfNegative val="0"/>
          <c:cat>
            <c:strRef>
              <c:f>'[1]Group data - Level 1'!$C$13:$C$18</c:f>
              <c:strCache>
                <c:ptCount val="6"/>
                <c:pt idx="0">
                  <c:v>HILL_BFC</c:v>
                </c:pt>
                <c:pt idx="1">
                  <c:v>HILL_BFS</c:v>
                </c:pt>
                <c:pt idx="2">
                  <c:v>HILL_LY</c:v>
                </c:pt>
                <c:pt idx="3">
                  <c:v>PARK_BFC</c:v>
                </c:pt>
                <c:pt idx="4">
                  <c:v>PARK_BFS</c:v>
                </c:pt>
                <c:pt idx="5">
                  <c:v>PARK_LY</c:v>
                </c:pt>
              </c:strCache>
            </c:strRef>
          </c:cat>
          <c:val>
            <c:numRef>
              <c:f>'[1]Group data - Level 1'!$D$13:$D$18</c:f>
              <c:numCache>
                <c:formatCode>General</c:formatCode>
                <c:ptCount val="6"/>
                <c:pt idx="0">
                  <c:v>64</c:v>
                </c:pt>
                <c:pt idx="1">
                  <c:v>74</c:v>
                </c:pt>
                <c:pt idx="2">
                  <c:v>72</c:v>
                </c:pt>
                <c:pt idx="3">
                  <c:v>59</c:v>
                </c:pt>
                <c:pt idx="4">
                  <c:v>68</c:v>
                </c:pt>
                <c:pt idx="5">
                  <c:v>69</c:v>
                </c:pt>
              </c:numCache>
            </c:numRef>
          </c:val>
          <c:extLst>
            <c:ext xmlns:c16="http://schemas.microsoft.com/office/drawing/2014/chart" uri="{C3380CC4-5D6E-409C-BE32-E72D297353CC}">
              <c16:uniqueId val="{00000000-C97D-4BB0-816D-0F3A7BABE3B1}"/>
            </c:ext>
          </c:extLst>
        </c:ser>
        <c:dLbls>
          <c:showLegendKey val="0"/>
          <c:showVal val="0"/>
          <c:showCatName val="0"/>
          <c:showSerName val="0"/>
          <c:showPercent val="0"/>
          <c:showBubbleSize val="0"/>
        </c:dLbls>
        <c:gapWidth val="219"/>
        <c:overlap val="-27"/>
        <c:axId val="722023176"/>
        <c:axId val="722030064"/>
      </c:barChart>
      <c:catAx>
        <c:axId val="722023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2030064"/>
        <c:crosses val="autoZero"/>
        <c:auto val="1"/>
        <c:lblAlgn val="ctr"/>
        <c:lblOffset val="100"/>
        <c:noMultiLvlLbl val="0"/>
      </c:catAx>
      <c:valAx>
        <c:axId val="7220300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20231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Ewe weight in October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'[1]weights pivots'!$I$149</c:f>
              <c:strCache>
                <c:ptCount val="1"/>
                <c:pt idx="0">
                  <c:v>Gimmers</c:v>
                </c:pt>
              </c:strCache>
            </c:strRef>
          </c:tx>
          <c:spPr>
            <a:solidFill>
              <a:schemeClr val="accent6"/>
            </a:solidFill>
            <a:ln>
              <a:noFill/>
            </a:ln>
            <a:effectLst/>
          </c:spPr>
          <c:invertIfNegative val="0"/>
          <c:cat>
            <c:strRef>
              <c:extLst>
                <c:ext xmlns:c15="http://schemas.microsoft.com/office/drawing/2012/chart" uri="{02D57815-91ED-43cb-92C2-25804820EDAC}">
                  <c15:fullRef>
                    <c15:sqref>'[1]weights pivots'!$H$150:$H$155</c15:sqref>
                  </c15:fullRef>
                </c:ext>
              </c:extLst>
              <c:f>'[1]weights pivots'!$H$150:$H$152</c:f>
              <c:strCache>
                <c:ptCount val="3"/>
                <c:pt idx="0">
                  <c:v>HILL_BFC</c:v>
                </c:pt>
                <c:pt idx="1">
                  <c:v>HILL_BFS</c:v>
                </c:pt>
                <c:pt idx="2">
                  <c:v>HILL_LY</c:v>
                </c:pt>
              </c:strCache>
            </c:strRef>
          </c:cat>
          <c:val>
            <c:numRef>
              <c:extLst>
                <c:ext xmlns:c15="http://schemas.microsoft.com/office/drawing/2012/chart" uri="{02D57815-91ED-43cb-92C2-25804820EDAC}">
                  <c15:fullRef>
                    <c15:sqref>'[1]weights pivots'!$I$150:$I$155</c15:sqref>
                  </c15:fullRef>
                </c:ext>
              </c:extLst>
              <c:f>'[1]weights pivots'!$I$150:$I$152</c:f>
              <c:numCache>
                <c:formatCode>General</c:formatCode>
                <c:ptCount val="3"/>
                <c:pt idx="0">
                  <c:v>50.410526315789468</c:v>
                </c:pt>
                <c:pt idx="1">
                  <c:v>59.331578947368421</c:v>
                </c:pt>
                <c:pt idx="2">
                  <c:v>48.773684210526319</c:v>
                </c:pt>
              </c:numCache>
            </c:numRef>
          </c:val>
          <c:extLst>
            <c:ext xmlns:c16="http://schemas.microsoft.com/office/drawing/2014/chart" uri="{C3380CC4-5D6E-409C-BE32-E72D297353CC}">
              <c16:uniqueId val="{00000000-E432-4C32-923E-D4E99E556233}"/>
            </c:ext>
          </c:extLst>
        </c:ser>
        <c:ser>
          <c:idx val="1"/>
          <c:order val="1"/>
          <c:tx>
            <c:strRef>
              <c:f>'[1]weights pivots'!$J$149</c:f>
              <c:strCache>
                <c:ptCount val="1"/>
                <c:pt idx="0">
                  <c:v>Older ewes</c:v>
                </c:pt>
              </c:strCache>
            </c:strRef>
          </c:tx>
          <c:spPr>
            <a:solidFill>
              <a:schemeClr val="accent5"/>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2-E432-4C32-923E-D4E99E556233}"/>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4-E432-4C32-923E-D4E99E556233}"/>
              </c:ext>
            </c:extLst>
          </c:dPt>
          <c:dPt>
            <c:idx val="2"/>
            <c:invertIfNegative val="0"/>
            <c:bubble3D val="0"/>
            <c:spPr>
              <a:solidFill>
                <a:schemeClr val="accent5"/>
              </a:solidFill>
              <a:ln>
                <a:noFill/>
              </a:ln>
              <a:effectLst/>
            </c:spPr>
            <c:extLst>
              <c:ext xmlns:c16="http://schemas.microsoft.com/office/drawing/2014/chart" uri="{C3380CC4-5D6E-409C-BE32-E72D297353CC}">
                <c16:uniqueId val="{00000006-E432-4C32-923E-D4E99E556233}"/>
              </c:ext>
            </c:extLst>
          </c:dPt>
          <c:cat>
            <c:strRef>
              <c:extLst>
                <c:ext xmlns:c15="http://schemas.microsoft.com/office/drawing/2012/chart" uri="{02D57815-91ED-43cb-92C2-25804820EDAC}">
                  <c15:fullRef>
                    <c15:sqref>'[1]weights pivots'!$H$150:$H$155</c15:sqref>
                  </c15:fullRef>
                </c:ext>
              </c:extLst>
              <c:f>'[1]weights pivots'!$H$150:$H$152</c:f>
              <c:strCache>
                <c:ptCount val="3"/>
                <c:pt idx="0">
                  <c:v>HILL_BFC</c:v>
                </c:pt>
                <c:pt idx="1">
                  <c:v>HILL_BFS</c:v>
                </c:pt>
                <c:pt idx="2">
                  <c:v>HILL_LY</c:v>
                </c:pt>
              </c:strCache>
            </c:strRef>
          </c:cat>
          <c:val>
            <c:numRef>
              <c:extLst>
                <c:ext xmlns:c15="http://schemas.microsoft.com/office/drawing/2012/chart" uri="{02D57815-91ED-43cb-92C2-25804820EDAC}">
                  <c15:fullRef>
                    <c15:sqref>'[1]weights pivots'!$J$150:$J$155</c15:sqref>
                  </c15:fullRef>
                </c:ext>
              </c:extLst>
              <c:f>'[1]weights pivots'!$J$150:$J$152</c:f>
              <c:numCache>
                <c:formatCode>General</c:formatCode>
                <c:ptCount val="3"/>
                <c:pt idx="0">
                  <c:v>54.928571428571423</c:v>
                </c:pt>
                <c:pt idx="1">
                  <c:v>56.660317460317458</c:v>
                </c:pt>
                <c:pt idx="2">
                  <c:v>52.484920634920634</c:v>
                </c:pt>
              </c:numCache>
            </c:numRef>
          </c:val>
          <c:extLst>
            <c:ext xmlns:c16="http://schemas.microsoft.com/office/drawing/2014/chart" uri="{C3380CC4-5D6E-409C-BE32-E72D297353CC}">
              <c16:uniqueId val="{00000007-E432-4C32-923E-D4E99E556233}"/>
            </c:ext>
          </c:extLst>
        </c:ser>
        <c:dLbls>
          <c:showLegendKey val="0"/>
          <c:showVal val="0"/>
          <c:showCatName val="0"/>
          <c:showSerName val="0"/>
          <c:showPercent val="0"/>
          <c:showBubbleSize val="0"/>
        </c:dLbls>
        <c:gapWidth val="219"/>
        <c:overlap val="-27"/>
        <c:axId val="654741320"/>
        <c:axId val="654741648"/>
      </c:barChart>
      <c:catAx>
        <c:axId val="654741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4741648"/>
        <c:crosses val="autoZero"/>
        <c:auto val="1"/>
        <c:lblAlgn val="ctr"/>
        <c:lblOffset val="100"/>
        <c:noMultiLvlLbl val="0"/>
      </c:catAx>
      <c:valAx>
        <c:axId val="654741648"/>
        <c:scaling>
          <c:orientation val="minMax"/>
          <c:max val="60"/>
          <c:min val="44"/>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kg</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47413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Ewe weight in October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'[1]weights pivots'!$I$149</c:f>
              <c:strCache>
                <c:ptCount val="1"/>
                <c:pt idx="0">
                  <c:v>Gimmers</c:v>
                </c:pt>
              </c:strCache>
            </c:strRef>
          </c:tx>
          <c:spPr>
            <a:solidFill>
              <a:schemeClr val="accent6"/>
            </a:solidFill>
            <a:ln>
              <a:noFill/>
            </a:ln>
            <a:effectLst/>
          </c:spPr>
          <c:invertIfNegative val="0"/>
          <c:cat>
            <c:strRef>
              <c:extLst>
                <c:ext xmlns:c15="http://schemas.microsoft.com/office/drawing/2012/chart" uri="{02D57815-91ED-43cb-92C2-25804820EDAC}">
                  <c15:fullRef>
                    <c15:sqref>'[1]weights pivots'!$H$150:$H$155</c15:sqref>
                  </c15:fullRef>
                </c:ext>
              </c:extLst>
              <c:f>'[1]weights pivots'!$H$153:$H$155</c:f>
              <c:strCache>
                <c:ptCount val="3"/>
                <c:pt idx="0">
                  <c:v>PARK_BFC</c:v>
                </c:pt>
                <c:pt idx="1">
                  <c:v>PARK_BFS</c:v>
                </c:pt>
                <c:pt idx="2">
                  <c:v>PARK_LY</c:v>
                </c:pt>
              </c:strCache>
            </c:strRef>
          </c:cat>
          <c:val>
            <c:numRef>
              <c:extLst>
                <c:ext xmlns:c15="http://schemas.microsoft.com/office/drawing/2012/chart" uri="{02D57815-91ED-43cb-92C2-25804820EDAC}">
                  <c15:fullRef>
                    <c15:sqref>'[1]weights pivots'!$I$150:$I$155</c15:sqref>
                  </c15:fullRef>
                </c:ext>
              </c:extLst>
              <c:f>'[1]weights pivots'!$I$153:$I$155</c:f>
              <c:numCache>
                <c:formatCode>General</c:formatCode>
                <c:ptCount val="3"/>
                <c:pt idx="0">
                  <c:v>51.484210526315785</c:v>
                </c:pt>
                <c:pt idx="1">
                  <c:v>54.815789473684212</c:v>
                </c:pt>
                <c:pt idx="2">
                  <c:v>51.268421052631581</c:v>
                </c:pt>
              </c:numCache>
            </c:numRef>
          </c:val>
          <c:extLst>
            <c:ext xmlns:c16="http://schemas.microsoft.com/office/drawing/2014/chart" uri="{C3380CC4-5D6E-409C-BE32-E72D297353CC}">
              <c16:uniqueId val="{00000000-C217-42EC-869E-4CC6E592CD26}"/>
            </c:ext>
          </c:extLst>
        </c:ser>
        <c:ser>
          <c:idx val="1"/>
          <c:order val="1"/>
          <c:tx>
            <c:strRef>
              <c:f>'[1]weights pivots'!$J$149</c:f>
              <c:strCache>
                <c:ptCount val="1"/>
                <c:pt idx="0">
                  <c:v>Older ewes</c:v>
                </c:pt>
              </c:strCache>
            </c:strRef>
          </c:tx>
          <c:spPr>
            <a:solidFill>
              <a:schemeClr val="accent5"/>
            </a:solidFill>
            <a:ln>
              <a:noFill/>
            </a:ln>
            <a:effectLst/>
          </c:spPr>
          <c:invertIfNegative val="0"/>
          <c:cat>
            <c:strRef>
              <c:extLst>
                <c:ext xmlns:c15="http://schemas.microsoft.com/office/drawing/2012/chart" uri="{02D57815-91ED-43cb-92C2-25804820EDAC}">
                  <c15:fullRef>
                    <c15:sqref>'[1]weights pivots'!$H$150:$H$155</c15:sqref>
                  </c15:fullRef>
                </c:ext>
              </c:extLst>
              <c:f>'[1]weights pivots'!$H$153:$H$155</c:f>
              <c:strCache>
                <c:ptCount val="3"/>
                <c:pt idx="0">
                  <c:v>PARK_BFC</c:v>
                </c:pt>
                <c:pt idx="1">
                  <c:v>PARK_BFS</c:v>
                </c:pt>
                <c:pt idx="2">
                  <c:v>PARK_LY</c:v>
                </c:pt>
              </c:strCache>
            </c:strRef>
          </c:cat>
          <c:val>
            <c:numRef>
              <c:extLst>
                <c:ext xmlns:c15="http://schemas.microsoft.com/office/drawing/2012/chart" uri="{02D57815-91ED-43cb-92C2-25804820EDAC}">
                  <c15:fullRef>
                    <c15:sqref>'[1]weights pivots'!$J$150:$J$155</c15:sqref>
                  </c15:fullRef>
                </c:ext>
              </c:extLst>
              <c:f>'[1]weights pivots'!$J$153:$J$155</c:f>
              <c:numCache>
                <c:formatCode>General</c:formatCode>
                <c:ptCount val="3"/>
                <c:pt idx="0">
                  <c:v>55.336507936507928</c:v>
                </c:pt>
                <c:pt idx="1">
                  <c:v>58.970634920634915</c:v>
                </c:pt>
                <c:pt idx="2">
                  <c:v>54.829365079365068</c:v>
                </c:pt>
              </c:numCache>
            </c:numRef>
          </c:val>
          <c:extLst>
            <c:ext xmlns:c16="http://schemas.microsoft.com/office/drawing/2014/chart" uri="{C3380CC4-5D6E-409C-BE32-E72D297353CC}">
              <c16:uniqueId val="{00000001-C217-42EC-869E-4CC6E592CD26}"/>
            </c:ext>
          </c:extLst>
        </c:ser>
        <c:dLbls>
          <c:showLegendKey val="0"/>
          <c:showVal val="0"/>
          <c:showCatName val="0"/>
          <c:showSerName val="0"/>
          <c:showPercent val="0"/>
          <c:showBubbleSize val="0"/>
        </c:dLbls>
        <c:gapWidth val="219"/>
        <c:overlap val="-27"/>
        <c:axId val="654741320"/>
        <c:axId val="654741648"/>
      </c:barChart>
      <c:catAx>
        <c:axId val="654741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4741648"/>
        <c:crosses val="autoZero"/>
        <c:auto val="1"/>
        <c:lblAlgn val="ctr"/>
        <c:lblOffset val="100"/>
        <c:noMultiLvlLbl val="0"/>
      </c:catAx>
      <c:valAx>
        <c:axId val="654741648"/>
        <c:scaling>
          <c:orientation val="minMax"/>
          <c:max val="60"/>
          <c:min val="44"/>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kg</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47413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GB" sz="1200"/>
              <a:t>Weight of lamb weaned - HILL</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'[1]Bar Charts - Level 2'!$D$37</c:f>
              <c:strCache>
                <c:ptCount val="1"/>
                <c:pt idx="0">
                  <c:v>Age 1 (gimmers)</c:v>
                </c:pt>
              </c:strCache>
            </c:strRef>
          </c:tx>
          <c:spPr>
            <a:solidFill>
              <a:schemeClr val="accent6"/>
            </a:solidFill>
            <a:ln>
              <a:noFill/>
            </a:ln>
            <a:effectLst/>
          </c:spPr>
          <c:invertIfNegative val="0"/>
          <c:cat>
            <c:strRef>
              <c:extLst>
                <c:ext xmlns:c15="http://schemas.microsoft.com/office/drawing/2012/chart" uri="{02D57815-91ED-43cb-92C2-25804820EDAC}">
                  <c15:fullRef>
                    <c15:sqref>'[1]Bar Charts - Level 2'!$C$39:$C$44</c15:sqref>
                  </c15:fullRef>
                </c:ext>
              </c:extLst>
              <c:f>'[1]Bar Charts - Level 2'!$C$39:$C$41</c:f>
              <c:strCache>
                <c:ptCount val="3"/>
                <c:pt idx="0">
                  <c:v>HILL_BFC</c:v>
                </c:pt>
                <c:pt idx="1">
                  <c:v>HILL_BFS</c:v>
                </c:pt>
                <c:pt idx="2">
                  <c:v>HILL_LY</c:v>
                </c:pt>
              </c:strCache>
            </c:strRef>
          </c:cat>
          <c:val>
            <c:numRef>
              <c:extLst>
                <c:ext xmlns:c15="http://schemas.microsoft.com/office/drawing/2012/chart" uri="{02D57815-91ED-43cb-92C2-25804820EDAC}">
                  <c15:fullRef>
                    <c15:sqref>'[1]Bar Charts - Level 2'!$D$39:$D$44</c15:sqref>
                  </c15:fullRef>
                </c:ext>
              </c:extLst>
              <c:f>'[1]Bar Charts - Level 2'!$D$39:$D$41</c:f>
              <c:numCache>
                <c:formatCode>General</c:formatCode>
                <c:ptCount val="3"/>
                <c:pt idx="0">
                  <c:v>30.713333333333331</c:v>
                </c:pt>
                <c:pt idx="1">
                  <c:v>38.718181818181819</c:v>
                </c:pt>
                <c:pt idx="2">
                  <c:v>33.233333333333334</c:v>
                </c:pt>
              </c:numCache>
            </c:numRef>
          </c:val>
          <c:extLst>
            <c:ext xmlns:c16="http://schemas.microsoft.com/office/drawing/2014/chart" uri="{C3380CC4-5D6E-409C-BE32-E72D297353CC}">
              <c16:uniqueId val="{00000000-9431-4A83-8EC8-AAC4A5C8201B}"/>
            </c:ext>
          </c:extLst>
        </c:ser>
        <c:ser>
          <c:idx val="1"/>
          <c:order val="1"/>
          <c:tx>
            <c:strRef>
              <c:f>'[1]Bar Charts - Level 2'!$E$37</c:f>
              <c:strCache>
                <c:ptCount val="1"/>
                <c:pt idx="0">
                  <c:v>Age &gt; 1 (older ewes)</c:v>
                </c:pt>
              </c:strCache>
            </c:strRef>
          </c:tx>
          <c:spPr>
            <a:solidFill>
              <a:schemeClr val="accent5"/>
            </a:solidFill>
            <a:ln>
              <a:noFill/>
            </a:ln>
            <a:effectLst/>
          </c:spPr>
          <c:invertIfNegative val="0"/>
          <c:cat>
            <c:strRef>
              <c:extLst>
                <c:ext xmlns:c15="http://schemas.microsoft.com/office/drawing/2012/chart" uri="{02D57815-91ED-43cb-92C2-25804820EDAC}">
                  <c15:fullRef>
                    <c15:sqref>'[1]Bar Charts - Level 2'!$C$39:$C$44</c15:sqref>
                  </c15:fullRef>
                </c:ext>
              </c:extLst>
              <c:f>'[1]Bar Charts - Level 2'!$C$39:$C$41</c:f>
              <c:strCache>
                <c:ptCount val="3"/>
                <c:pt idx="0">
                  <c:v>HILL_BFC</c:v>
                </c:pt>
                <c:pt idx="1">
                  <c:v>HILL_BFS</c:v>
                </c:pt>
                <c:pt idx="2">
                  <c:v>HILL_LY</c:v>
                </c:pt>
              </c:strCache>
            </c:strRef>
          </c:cat>
          <c:val>
            <c:numRef>
              <c:extLst>
                <c:ext xmlns:c15="http://schemas.microsoft.com/office/drawing/2012/chart" uri="{02D57815-91ED-43cb-92C2-25804820EDAC}">
                  <c15:fullRef>
                    <c15:sqref>'[1]Bar Charts - Level 2'!$E$39:$E$44</c15:sqref>
                  </c15:fullRef>
                </c:ext>
              </c:extLst>
              <c:f>'[1]Bar Charts - Level 2'!$E$39:$E$41</c:f>
              <c:numCache>
                <c:formatCode>General</c:formatCode>
                <c:ptCount val="3"/>
                <c:pt idx="0">
                  <c:v>37.765508684863526</c:v>
                </c:pt>
                <c:pt idx="1">
                  <c:v>39.87096774193548</c:v>
                </c:pt>
                <c:pt idx="2">
                  <c:v>36.572663358147231</c:v>
                </c:pt>
              </c:numCache>
            </c:numRef>
          </c:val>
          <c:extLst>
            <c:ext xmlns:c16="http://schemas.microsoft.com/office/drawing/2014/chart" uri="{C3380CC4-5D6E-409C-BE32-E72D297353CC}">
              <c16:uniqueId val="{00000001-9431-4A83-8EC8-AAC4A5C8201B}"/>
            </c:ext>
          </c:extLst>
        </c:ser>
        <c:dLbls>
          <c:showLegendKey val="0"/>
          <c:showVal val="0"/>
          <c:showCatName val="0"/>
          <c:showSerName val="0"/>
          <c:showPercent val="0"/>
          <c:showBubbleSize val="0"/>
        </c:dLbls>
        <c:gapWidth val="219"/>
        <c:overlap val="-27"/>
        <c:axId val="707008776"/>
        <c:axId val="707006480"/>
      </c:barChart>
      <c:catAx>
        <c:axId val="707008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7006480"/>
        <c:crosses val="autoZero"/>
        <c:auto val="1"/>
        <c:lblAlgn val="ctr"/>
        <c:lblOffset val="100"/>
        <c:noMultiLvlLbl val="0"/>
      </c:catAx>
      <c:valAx>
        <c:axId val="7070064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kg</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70087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GB" sz="1200"/>
              <a:t>Weight of lamb weaned  - PARK</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'[1]Bar Charts - Level 2'!$D$37</c:f>
              <c:strCache>
                <c:ptCount val="1"/>
                <c:pt idx="0">
                  <c:v>Age 1 (gimmers)</c:v>
                </c:pt>
              </c:strCache>
            </c:strRef>
          </c:tx>
          <c:spPr>
            <a:solidFill>
              <a:schemeClr val="accent6"/>
            </a:solidFill>
            <a:ln>
              <a:noFill/>
            </a:ln>
            <a:effectLst/>
          </c:spPr>
          <c:invertIfNegative val="0"/>
          <c:cat>
            <c:strRef>
              <c:extLst>
                <c:ext xmlns:c15="http://schemas.microsoft.com/office/drawing/2012/chart" uri="{02D57815-91ED-43cb-92C2-25804820EDAC}">
                  <c15:fullRef>
                    <c15:sqref>'[1]Bar Charts - Level 2'!$C$39:$C$44</c15:sqref>
                  </c15:fullRef>
                </c:ext>
              </c:extLst>
              <c:f>'[1]Bar Charts - Level 2'!$C$42:$C$44</c:f>
              <c:strCache>
                <c:ptCount val="3"/>
                <c:pt idx="0">
                  <c:v>PARK_BFC</c:v>
                </c:pt>
                <c:pt idx="1">
                  <c:v>PARK_BFS</c:v>
                </c:pt>
                <c:pt idx="2">
                  <c:v>PARK_LY</c:v>
                </c:pt>
              </c:strCache>
            </c:strRef>
          </c:cat>
          <c:val>
            <c:numRef>
              <c:extLst>
                <c:ext xmlns:c15="http://schemas.microsoft.com/office/drawing/2012/chart" uri="{02D57815-91ED-43cb-92C2-25804820EDAC}">
                  <c15:fullRef>
                    <c15:sqref>'[1]Bar Charts - Level 2'!$D$39:$D$44</c15:sqref>
                  </c15:fullRef>
                </c:ext>
              </c:extLst>
              <c:f>'[1]Bar Charts - Level 2'!$D$42:$D$44</c:f>
              <c:numCache>
                <c:formatCode>General</c:formatCode>
                <c:ptCount val="3"/>
                <c:pt idx="0">
                  <c:v>30.290909090909086</c:v>
                </c:pt>
                <c:pt idx="1">
                  <c:v>38.575000000000003</c:v>
                </c:pt>
                <c:pt idx="2">
                  <c:v>42.991666666666667</c:v>
                </c:pt>
              </c:numCache>
            </c:numRef>
          </c:val>
          <c:extLst>
            <c:ext xmlns:c16="http://schemas.microsoft.com/office/drawing/2014/chart" uri="{C3380CC4-5D6E-409C-BE32-E72D297353CC}">
              <c16:uniqueId val="{00000000-624B-4B0A-97A0-EBB7FCBD90B3}"/>
            </c:ext>
          </c:extLst>
        </c:ser>
        <c:ser>
          <c:idx val="1"/>
          <c:order val="1"/>
          <c:tx>
            <c:strRef>
              <c:f>'[1]Bar Charts - Level 2'!$E$37</c:f>
              <c:strCache>
                <c:ptCount val="1"/>
                <c:pt idx="0">
                  <c:v>Age &gt; 1 (older ewes)</c:v>
                </c:pt>
              </c:strCache>
            </c:strRef>
          </c:tx>
          <c:spPr>
            <a:solidFill>
              <a:schemeClr val="accent5"/>
            </a:solidFill>
            <a:ln>
              <a:noFill/>
            </a:ln>
            <a:effectLst/>
          </c:spPr>
          <c:invertIfNegative val="0"/>
          <c:cat>
            <c:strRef>
              <c:extLst>
                <c:ext xmlns:c15="http://schemas.microsoft.com/office/drawing/2012/chart" uri="{02D57815-91ED-43cb-92C2-25804820EDAC}">
                  <c15:fullRef>
                    <c15:sqref>'[1]Bar Charts - Level 2'!$C$39:$C$44</c15:sqref>
                  </c15:fullRef>
                </c:ext>
              </c:extLst>
              <c:f>'[1]Bar Charts - Level 2'!$C$42:$C$44</c:f>
              <c:strCache>
                <c:ptCount val="3"/>
                <c:pt idx="0">
                  <c:v>PARK_BFC</c:v>
                </c:pt>
                <c:pt idx="1">
                  <c:v>PARK_BFS</c:v>
                </c:pt>
                <c:pt idx="2">
                  <c:v>PARK_LY</c:v>
                </c:pt>
              </c:strCache>
            </c:strRef>
          </c:cat>
          <c:val>
            <c:numRef>
              <c:extLst>
                <c:ext xmlns:c15="http://schemas.microsoft.com/office/drawing/2012/chart" uri="{02D57815-91ED-43cb-92C2-25804820EDAC}">
                  <c15:fullRef>
                    <c15:sqref>'[1]Bar Charts - Level 2'!$E$39:$E$44</c15:sqref>
                  </c15:fullRef>
                </c:ext>
              </c:extLst>
              <c:f>'[1]Bar Charts - Level 2'!$E$42:$E$44</c:f>
              <c:numCache>
                <c:formatCode>General</c:formatCode>
                <c:ptCount val="3"/>
                <c:pt idx="0">
                  <c:v>33.691521918941277</c:v>
                </c:pt>
                <c:pt idx="1">
                  <c:v>42.945405669599211</c:v>
                </c:pt>
                <c:pt idx="2">
                  <c:v>39.696153846153841</c:v>
                </c:pt>
              </c:numCache>
            </c:numRef>
          </c:val>
          <c:extLst>
            <c:ext xmlns:c16="http://schemas.microsoft.com/office/drawing/2014/chart" uri="{C3380CC4-5D6E-409C-BE32-E72D297353CC}">
              <c16:uniqueId val="{00000001-624B-4B0A-97A0-EBB7FCBD90B3}"/>
            </c:ext>
          </c:extLst>
        </c:ser>
        <c:dLbls>
          <c:showLegendKey val="0"/>
          <c:showVal val="0"/>
          <c:showCatName val="0"/>
          <c:showSerName val="0"/>
          <c:showPercent val="0"/>
          <c:showBubbleSize val="0"/>
        </c:dLbls>
        <c:gapWidth val="219"/>
        <c:overlap val="-27"/>
        <c:axId val="707008776"/>
        <c:axId val="707006480"/>
      </c:barChart>
      <c:catAx>
        <c:axId val="707008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7006480"/>
        <c:crosses val="autoZero"/>
        <c:auto val="1"/>
        <c:lblAlgn val="ctr"/>
        <c:lblOffset val="100"/>
        <c:noMultiLvlLbl val="0"/>
      </c:catAx>
      <c:valAx>
        <c:axId val="7070064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70087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'[1]Group data - Level 1'!$D$24</c:f>
              <c:strCache>
                <c:ptCount val="1"/>
                <c:pt idx="0">
                  <c:v>Number of lambs weaned</c:v>
                </c:pt>
              </c:strCache>
            </c:strRef>
          </c:tx>
          <c:spPr>
            <a:solidFill>
              <a:schemeClr val="accent6"/>
            </a:solidFill>
            <a:ln>
              <a:noFill/>
            </a:ln>
            <a:effectLst/>
          </c:spPr>
          <c:invertIfNegative val="0"/>
          <c:cat>
            <c:strRef>
              <c:f>'[1]Group data - Level 1'!$C$25:$C$30</c:f>
              <c:strCache>
                <c:ptCount val="6"/>
                <c:pt idx="0">
                  <c:v>HILL_BFC</c:v>
                </c:pt>
                <c:pt idx="1">
                  <c:v>HILL_BFS</c:v>
                </c:pt>
                <c:pt idx="2">
                  <c:v>HILL_LY</c:v>
                </c:pt>
                <c:pt idx="3">
                  <c:v>PARK_BFC</c:v>
                </c:pt>
                <c:pt idx="4">
                  <c:v>PARK_BFS</c:v>
                </c:pt>
                <c:pt idx="5">
                  <c:v>PARK_LY</c:v>
                </c:pt>
              </c:strCache>
            </c:strRef>
          </c:cat>
          <c:val>
            <c:numRef>
              <c:f>'[1]Group data - Level 1'!$D$25:$D$30</c:f>
              <c:numCache>
                <c:formatCode>General</c:formatCode>
                <c:ptCount val="6"/>
                <c:pt idx="0">
                  <c:v>60</c:v>
                </c:pt>
                <c:pt idx="1">
                  <c:v>58</c:v>
                </c:pt>
                <c:pt idx="2">
                  <c:v>60</c:v>
                </c:pt>
                <c:pt idx="3">
                  <c:v>50</c:v>
                </c:pt>
                <c:pt idx="4">
                  <c:v>56</c:v>
                </c:pt>
                <c:pt idx="5">
                  <c:v>57</c:v>
                </c:pt>
              </c:numCache>
            </c:numRef>
          </c:val>
          <c:extLst>
            <c:ext xmlns:c16="http://schemas.microsoft.com/office/drawing/2014/chart" uri="{C3380CC4-5D6E-409C-BE32-E72D297353CC}">
              <c16:uniqueId val="{00000000-0631-4643-9926-1F9D09FD6D59}"/>
            </c:ext>
          </c:extLst>
        </c:ser>
        <c:dLbls>
          <c:showLegendKey val="0"/>
          <c:showVal val="0"/>
          <c:showCatName val="0"/>
          <c:showSerName val="0"/>
          <c:showPercent val="0"/>
          <c:showBubbleSize val="0"/>
        </c:dLbls>
        <c:gapWidth val="219"/>
        <c:overlap val="-27"/>
        <c:axId val="541790256"/>
        <c:axId val="541797472"/>
      </c:barChart>
      <c:catAx>
        <c:axId val="541790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797472"/>
        <c:crosses val="autoZero"/>
        <c:auto val="1"/>
        <c:lblAlgn val="ctr"/>
        <c:lblOffset val="100"/>
        <c:noMultiLvlLbl val="0"/>
      </c:catAx>
      <c:valAx>
        <c:axId val="541797472"/>
        <c:scaling>
          <c:orientation val="minMax"/>
          <c:max val="8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7902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'[1]Group data - Level 1'!$D$36</c:f>
              <c:strCache>
                <c:ptCount val="1"/>
                <c:pt idx="0">
                  <c:v>Average weight of lamb (kg)</c:v>
                </c:pt>
              </c:strCache>
            </c:strRef>
          </c:tx>
          <c:spPr>
            <a:solidFill>
              <a:schemeClr val="accent6"/>
            </a:solidFill>
            <a:ln>
              <a:noFill/>
            </a:ln>
            <a:effectLst/>
          </c:spPr>
          <c:invertIfNegative val="0"/>
          <c:cat>
            <c:strRef>
              <c:f>'[1]Group data - Level 1'!$C$37:$C$42</c:f>
              <c:strCache>
                <c:ptCount val="6"/>
                <c:pt idx="0">
                  <c:v>HILL_BFC</c:v>
                </c:pt>
                <c:pt idx="1">
                  <c:v>HILL_BFS</c:v>
                </c:pt>
                <c:pt idx="2">
                  <c:v>HILL_LY</c:v>
                </c:pt>
                <c:pt idx="3">
                  <c:v>PARK_BFC</c:v>
                </c:pt>
                <c:pt idx="4">
                  <c:v>PARK_BFS</c:v>
                </c:pt>
                <c:pt idx="5">
                  <c:v>PARK_LY</c:v>
                </c:pt>
              </c:strCache>
            </c:strRef>
          </c:cat>
          <c:val>
            <c:numRef>
              <c:f>'[1]Group data - Level 1'!$D$37:$D$42</c:f>
              <c:numCache>
                <c:formatCode>General</c:formatCode>
                <c:ptCount val="6"/>
                <c:pt idx="0">
                  <c:v>35.441860465116271</c:v>
                </c:pt>
                <c:pt idx="1">
                  <c:v>39.918421052631572</c:v>
                </c:pt>
                <c:pt idx="2">
                  <c:v>35.326190476190469</c:v>
                </c:pt>
                <c:pt idx="3">
                  <c:v>32.694736842105257</c:v>
                </c:pt>
                <c:pt idx="4">
                  <c:v>41.668421052631579</c:v>
                </c:pt>
                <c:pt idx="5">
                  <c:v>40.557499999999997</c:v>
                </c:pt>
              </c:numCache>
            </c:numRef>
          </c:val>
          <c:extLst>
            <c:ext xmlns:c16="http://schemas.microsoft.com/office/drawing/2014/chart" uri="{C3380CC4-5D6E-409C-BE32-E72D297353CC}">
              <c16:uniqueId val="{00000000-DA1F-44DB-9200-A92822C252BA}"/>
            </c:ext>
          </c:extLst>
        </c:ser>
        <c:dLbls>
          <c:showLegendKey val="0"/>
          <c:showVal val="0"/>
          <c:showCatName val="0"/>
          <c:showSerName val="0"/>
          <c:showPercent val="0"/>
          <c:showBubbleSize val="0"/>
        </c:dLbls>
        <c:gapWidth val="219"/>
        <c:overlap val="-27"/>
        <c:axId val="721606104"/>
        <c:axId val="721601512"/>
      </c:barChart>
      <c:catAx>
        <c:axId val="721606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1601512"/>
        <c:crosses val="autoZero"/>
        <c:auto val="1"/>
        <c:lblAlgn val="ctr"/>
        <c:lblOffset val="100"/>
        <c:noMultiLvlLbl val="0"/>
      </c:catAx>
      <c:valAx>
        <c:axId val="7216015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16061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a:t>Number of lambs expected per ewe - HILL</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'[1]lambs pivots'!$G$115</c:f>
              <c:strCache>
                <c:ptCount val="1"/>
                <c:pt idx="0">
                  <c:v>Gimmers</c:v>
                </c:pt>
              </c:strCache>
            </c:strRef>
          </c:tx>
          <c:spPr>
            <a:solidFill>
              <a:schemeClr val="accent6"/>
            </a:solidFill>
            <a:ln>
              <a:noFill/>
            </a:ln>
            <a:effectLst/>
          </c:spPr>
          <c:invertIfNegative val="0"/>
          <c:cat>
            <c:strRef>
              <c:extLst>
                <c:ext xmlns:c15="http://schemas.microsoft.com/office/drawing/2012/chart" uri="{02D57815-91ED-43cb-92C2-25804820EDAC}">
                  <c15:fullRef>
                    <c15:sqref>'[1]lambs pivots'!$F$116:$F$121</c15:sqref>
                  </c15:fullRef>
                </c:ext>
              </c:extLst>
              <c:f>'[1]lambs pivots'!$F$116:$F$118</c:f>
              <c:strCache>
                <c:ptCount val="3"/>
                <c:pt idx="0">
                  <c:v>HILL_BFC</c:v>
                </c:pt>
                <c:pt idx="1">
                  <c:v>HILL_BFS</c:v>
                </c:pt>
                <c:pt idx="2">
                  <c:v>HILL_LY</c:v>
                </c:pt>
              </c:strCache>
            </c:strRef>
          </c:cat>
          <c:val>
            <c:numRef>
              <c:extLst>
                <c:ext xmlns:c15="http://schemas.microsoft.com/office/drawing/2012/chart" uri="{02D57815-91ED-43cb-92C2-25804820EDAC}">
                  <c15:fullRef>
                    <c15:sqref>'[1]lambs pivots'!$G$116:$G$121</c15:sqref>
                  </c15:fullRef>
                </c:ext>
              </c:extLst>
              <c:f>'[1]lambs pivots'!$G$116:$G$118</c:f>
              <c:numCache>
                <c:formatCode>General</c:formatCode>
                <c:ptCount val="3"/>
                <c:pt idx="0">
                  <c:v>1.05</c:v>
                </c:pt>
                <c:pt idx="1">
                  <c:v>1.37</c:v>
                </c:pt>
                <c:pt idx="2">
                  <c:v>1.53</c:v>
                </c:pt>
              </c:numCache>
            </c:numRef>
          </c:val>
          <c:extLst>
            <c:ext xmlns:c16="http://schemas.microsoft.com/office/drawing/2014/chart" uri="{C3380CC4-5D6E-409C-BE32-E72D297353CC}">
              <c16:uniqueId val="{00000000-B120-4931-87C2-FD34DDA7DF2E}"/>
            </c:ext>
          </c:extLst>
        </c:ser>
        <c:ser>
          <c:idx val="1"/>
          <c:order val="1"/>
          <c:tx>
            <c:strRef>
              <c:f>'[1]lambs pivots'!$H$115</c:f>
              <c:strCache>
                <c:ptCount val="1"/>
                <c:pt idx="0">
                  <c:v>Older ewes</c:v>
                </c:pt>
              </c:strCache>
            </c:strRef>
          </c:tx>
          <c:spPr>
            <a:solidFill>
              <a:schemeClr val="accent5"/>
            </a:solidFill>
            <a:ln>
              <a:noFill/>
            </a:ln>
            <a:effectLst/>
          </c:spPr>
          <c:invertIfNegative val="0"/>
          <c:cat>
            <c:strRef>
              <c:extLst>
                <c:ext xmlns:c15="http://schemas.microsoft.com/office/drawing/2012/chart" uri="{02D57815-91ED-43cb-92C2-25804820EDAC}">
                  <c15:fullRef>
                    <c15:sqref>'[1]lambs pivots'!$F$116:$F$121</c15:sqref>
                  </c15:fullRef>
                </c:ext>
              </c:extLst>
              <c:f>'[1]lambs pivots'!$F$116:$F$118</c:f>
              <c:strCache>
                <c:ptCount val="3"/>
                <c:pt idx="0">
                  <c:v>HILL_BFC</c:v>
                </c:pt>
                <c:pt idx="1">
                  <c:v>HILL_BFS</c:v>
                </c:pt>
                <c:pt idx="2">
                  <c:v>HILL_LY</c:v>
                </c:pt>
              </c:strCache>
            </c:strRef>
          </c:cat>
          <c:val>
            <c:numRef>
              <c:extLst>
                <c:ext xmlns:c15="http://schemas.microsoft.com/office/drawing/2012/chart" uri="{02D57815-91ED-43cb-92C2-25804820EDAC}">
                  <c15:fullRef>
                    <c15:sqref>'[1]lambs pivots'!$H$116:$H$121</c15:sqref>
                  </c15:fullRef>
                </c:ext>
              </c:extLst>
              <c:f>'[1]lambs pivots'!$H$116:$H$118</c:f>
              <c:numCache>
                <c:formatCode>General</c:formatCode>
                <c:ptCount val="3"/>
                <c:pt idx="0">
                  <c:v>1.42</c:v>
                </c:pt>
                <c:pt idx="1">
                  <c:v>1.55</c:v>
                </c:pt>
                <c:pt idx="2">
                  <c:v>1.39</c:v>
                </c:pt>
              </c:numCache>
            </c:numRef>
          </c:val>
          <c:extLst>
            <c:ext xmlns:c16="http://schemas.microsoft.com/office/drawing/2014/chart" uri="{C3380CC4-5D6E-409C-BE32-E72D297353CC}">
              <c16:uniqueId val="{00000001-B120-4931-87C2-FD34DDA7DF2E}"/>
            </c:ext>
          </c:extLst>
        </c:ser>
        <c:dLbls>
          <c:showLegendKey val="0"/>
          <c:showVal val="0"/>
          <c:showCatName val="0"/>
          <c:showSerName val="0"/>
          <c:showPercent val="0"/>
          <c:showBubbleSize val="0"/>
        </c:dLbls>
        <c:gapWidth val="150"/>
        <c:axId val="404940928"/>
        <c:axId val="404943880"/>
      </c:barChart>
      <c:catAx>
        <c:axId val="404940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4943880"/>
        <c:crosses val="autoZero"/>
        <c:auto val="1"/>
        <c:lblAlgn val="ctr"/>
        <c:lblOffset val="100"/>
        <c:noMultiLvlLbl val="0"/>
      </c:catAx>
      <c:valAx>
        <c:axId val="404943880"/>
        <c:scaling>
          <c:orientation val="minMax"/>
          <c:max val="1.6"/>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GB"/>
                  <a:t>Number of lambs/animal</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494092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GB" sz="1200"/>
              <a:t>Number of lambs weaned per ewe - HILL</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'[1]lambs pivots'!$G$159</c:f>
              <c:strCache>
                <c:ptCount val="1"/>
                <c:pt idx="0">
                  <c:v>Gimmers</c:v>
                </c:pt>
              </c:strCache>
            </c:strRef>
          </c:tx>
          <c:spPr>
            <a:solidFill>
              <a:schemeClr val="accent6"/>
            </a:solidFill>
            <a:ln>
              <a:noFill/>
            </a:ln>
            <a:effectLst/>
          </c:spPr>
          <c:invertIfNegative val="0"/>
          <c:cat>
            <c:strRef>
              <c:extLst>
                <c:ext xmlns:c15="http://schemas.microsoft.com/office/drawing/2012/chart" uri="{02D57815-91ED-43cb-92C2-25804820EDAC}">
                  <c15:fullRef>
                    <c15:sqref>'[1]lambs pivots'!$F$160:$F$165</c15:sqref>
                  </c15:fullRef>
                </c:ext>
              </c:extLst>
              <c:f>'[1]lambs pivots'!$F$160:$F$162</c:f>
              <c:strCache>
                <c:ptCount val="3"/>
                <c:pt idx="0">
                  <c:v>HILL_BFC</c:v>
                </c:pt>
                <c:pt idx="1">
                  <c:v>HILL_BFS</c:v>
                </c:pt>
                <c:pt idx="2">
                  <c:v>HILL_LY</c:v>
                </c:pt>
              </c:strCache>
            </c:strRef>
          </c:cat>
          <c:val>
            <c:numRef>
              <c:extLst>
                <c:ext xmlns:c15="http://schemas.microsoft.com/office/drawing/2012/chart" uri="{02D57815-91ED-43cb-92C2-25804820EDAC}">
                  <c15:fullRef>
                    <c15:sqref>'[1]lambs pivots'!$G$160:$G$165</c15:sqref>
                  </c15:fullRef>
                </c:ext>
              </c:extLst>
              <c:f>'[1]lambs pivots'!$G$160:$G$162</c:f>
              <c:numCache>
                <c:formatCode>General</c:formatCode>
                <c:ptCount val="3"/>
                <c:pt idx="0">
                  <c:v>1</c:v>
                </c:pt>
                <c:pt idx="1">
                  <c:v>0.84210526315789469</c:v>
                </c:pt>
                <c:pt idx="2">
                  <c:v>1.1578947368421053</c:v>
                </c:pt>
              </c:numCache>
            </c:numRef>
          </c:val>
          <c:extLst>
            <c:ext xmlns:c16="http://schemas.microsoft.com/office/drawing/2014/chart" uri="{C3380CC4-5D6E-409C-BE32-E72D297353CC}">
              <c16:uniqueId val="{00000000-CE24-4BB8-A629-58B2DCC9F0E4}"/>
            </c:ext>
          </c:extLst>
        </c:ser>
        <c:ser>
          <c:idx val="1"/>
          <c:order val="1"/>
          <c:tx>
            <c:strRef>
              <c:f>'[1]lambs pivots'!$H$159</c:f>
              <c:strCache>
                <c:ptCount val="1"/>
                <c:pt idx="0">
                  <c:v>Older ewes</c:v>
                </c:pt>
              </c:strCache>
            </c:strRef>
          </c:tx>
          <c:spPr>
            <a:solidFill>
              <a:schemeClr val="accent5"/>
            </a:solidFill>
            <a:ln>
              <a:noFill/>
            </a:ln>
            <a:effectLst/>
          </c:spPr>
          <c:invertIfNegative val="0"/>
          <c:cat>
            <c:strRef>
              <c:extLst>
                <c:ext xmlns:c15="http://schemas.microsoft.com/office/drawing/2012/chart" uri="{02D57815-91ED-43cb-92C2-25804820EDAC}">
                  <c15:fullRef>
                    <c15:sqref>'[1]lambs pivots'!$F$160:$F$165</c15:sqref>
                  </c15:fullRef>
                </c:ext>
              </c:extLst>
              <c:f>'[1]lambs pivots'!$F$160:$F$162</c:f>
              <c:strCache>
                <c:ptCount val="3"/>
                <c:pt idx="0">
                  <c:v>HILL_BFC</c:v>
                </c:pt>
                <c:pt idx="1">
                  <c:v>HILL_BFS</c:v>
                </c:pt>
                <c:pt idx="2">
                  <c:v>HILL_LY</c:v>
                </c:pt>
              </c:strCache>
            </c:strRef>
          </c:cat>
          <c:val>
            <c:numRef>
              <c:extLst>
                <c:ext xmlns:c15="http://schemas.microsoft.com/office/drawing/2012/chart" uri="{02D57815-91ED-43cb-92C2-25804820EDAC}">
                  <c15:fullRef>
                    <c15:sqref>'[1]lambs pivots'!$H$160:$H$165</c15:sqref>
                  </c15:fullRef>
                </c:ext>
              </c:extLst>
              <c:f>'[1]lambs pivots'!$H$160:$H$162</c:f>
              <c:numCache>
                <c:formatCode>General</c:formatCode>
                <c:ptCount val="3"/>
                <c:pt idx="0">
                  <c:v>1.3225806451612903</c:v>
                </c:pt>
                <c:pt idx="1">
                  <c:v>1.3548387096774193</c:v>
                </c:pt>
                <c:pt idx="2">
                  <c:v>1.2258064516129032</c:v>
                </c:pt>
              </c:numCache>
            </c:numRef>
          </c:val>
          <c:extLst>
            <c:ext xmlns:c16="http://schemas.microsoft.com/office/drawing/2014/chart" uri="{C3380CC4-5D6E-409C-BE32-E72D297353CC}">
              <c16:uniqueId val="{00000001-CE24-4BB8-A629-58B2DCC9F0E4}"/>
            </c:ext>
          </c:extLst>
        </c:ser>
        <c:dLbls>
          <c:showLegendKey val="0"/>
          <c:showVal val="0"/>
          <c:showCatName val="0"/>
          <c:showSerName val="0"/>
          <c:showPercent val="0"/>
          <c:showBubbleSize val="0"/>
        </c:dLbls>
        <c:gapWidth val="150"/>
        <c:axId val="674956032"/>
        <c:axId val="674954720"/>
      </c:barChart>
      <c:catAx>
        <c:axId val="674956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4954720"/>
        <c:crosses val="autoZero"/>
        <c:auto val="1"/>
        <c:lblAlgn val="ctr"/>
        <c:lblOffset val="100"/>
        <c:noMultiLvlLbl val="0"/>
      </c:catAx>
      <c:valAx>
        <c:axId val="674954720"/>
        <c:scaling>
          <c:orientation val="minMax"/>
          <c:max val="1.4"/>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495603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GB" sz="1200"/>
              <a:t>Ewe weight at pre-mating - HILL</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'[1]weights pivots'!$I$126</c:f>
              <c:strCache>
                <c:ptCount val="1"/>
                <c:pt idx="0">
                  <c:v>Gimmers</c:v>
                </c:pt>
              </c:strCache>
            </c:strRef>
          </c:tx>
          <c:spPr>
            <a:solidFill>
              <a:schemeClr val="accent6"/>
            </a:solidFill>
            <a:ln>
              <a:noFill/>
            </a:ln>
            <a:effectLst/>
          </c:spPr>
          <c:invertIfNegative val="0"/>
          <c:cat>
            <c:strRef>
              <c:extLst>
                <c:ext xmlns:c15="http://schemas.microsoft.com/office/drawing/2012/chart" uri="{02D57815-91ED-43cb-92C2-25804820EDAC}">
                  <c15:fullRef>
                    <c15:sqref>'[1]weights pivots'!$H$127:$H$132</c15:sqref>
                  </c15:fullRef>
                </c:ext>
              </c:extLst>
              <c:f>'[1]weights pivots'!$H$127:$H$129</c:f>
              <c:strCache>
                <c:ptCount val="3"/>
                <c:pt idx="0">
                  <c:v>HILL_BFC</c:v>
                </c:pt>
                <c:pt idx="1">
                  <c:v>HILL_BFS</c:v>
                </c:pt>
                <c:pt idx="2">
                  <c:v>HILL_LY</c:v>
                </c:pt>
              </c:strCache>
            </c:strRef>
          </c:cat>
          <c:val>
            <c:numRef>
              <c:extLst>
                <c:ext xmlns:c15="http://schemas.microsoft.com/office/drawing/2012/chart" uri="{02D57815-91ED-43cb-92C2-25804820EDAC}">
                  <c15:fullRef>
                    <c15:sqref>'[1]weights pivots'!$I$127:$I$132</c15:sqref>
                  </c15:fullRef>
                </c:ext>
              </c:extLst>
              <c:f>'[1]weights pivots'!$I$127:$I$129</c:f>
              <c:numCache>
                <c:formatCode>General</c:formatCode>
                <c:ptCount val="3"/>
                <c:pt idx="0">
                  <c:v>49.342105263157897</c:v>
                </c:pt>
                <c:pt idx="1">
                  <c:v>56.331578947368421</c:v>
                </c:pt>
                <c:pt idx="2">
                  <c:v>50.489473684210523</c:v>
                </c:pt>
              </c:numCache>
            </c:numRef>
          </c:val>
          <c:extLst>
            <c:ext xmlns:c16="http://schemas.microsoft.com/office/drawing/2014/chart" uri="{C3380CC4-5D6E-409C-BE32-E72D297353CC}">
              <c16:uniqueId val="{00000000-6986-47C3-8DA2-3054DFDFDFB8}"/>
            </c:ext>
          </c:extLst>
        </c:ser>
        <c:ser>
          <c:idx val="1"/>
          <c:order val="1"/>
          <c:tx>
            <c:strRef>
              <c:f>'[1]weights pivots'!$J$126</c:f>
              <c:strCache>
                <c:ptCount val="1"/>
                <c:pt idx="0">
                  <c:v>Older ewes</c:v>
                </c:pt>
              </c:strCache>
            </c:strRef>
          </c:tx>
          <c:spPr>
            <a:solidFill>
              <a:schemeClr val="accent5"/>
            </a:solidFill>
            <a:ln>
              <a:noFill/>
            </a:ln>
            <a:effectLst/>
          </c:spPr>
          <c:invertIfNegative val="0"/>
          <c:cat>
            <c:strRef>
              <c:extLst>
                <c:ext xmlns:c15="http://schemas.microsoft.com/office/drawing/2012/chart" uri="{02D57815-91ED-43cb-92C2-25804820EDAC}">
                  <c15:fullRef>
                    <c15:sqref>'[1]weights pivots'!$H$127:$H$132</c15:sqref>
                  </c15:fullRef>
                </c:ext>
              </c:extLst>
              <c:f>'[1]weights pivots'!$H$127:$H$129</c:f>
              <c:strCache>
                <c:ptCount val="3"/>
                <c:pt idx="0">
                  <c:v>HILL_BFC</c:v>
                </c:pt>
                <c:pt idx="1">
                  <c:v>HILL_BFS</c:v>
                </c:pt>
                <c:pt idx="2">
                  <c:v>HILL_LY</c:v>
                </c:pt>
              </c:strCache>
            </c:strRef>
          </c:cat>
          <c:val>
            <c:numRef>
              <c:extLst>
                <c:ext xmlns:c15="http://schemas.microsoft.com/office/drawing/2012/chart" uri="{02D57815-91ED-43cb-92C2-25804820EDAC}">
                  <c15:fullRef>
                    <c15:sqref>'[1]weights pivots'!$J$127:$J$132</c15:sqref>
                  </c15:fullRef>
                </c:ext>
              </c:extLst>
              <c:f>'[1]weights pivots'!$J$127:$J$129</c:f>
              <c:numCache>
                <c:formatCode>General</c:formatCode>
                <c:ptCount val="3"/>
                <c:pt idx="0">
                  <c:v>54.112903225806456</c:v>
                </c:pt>
                <c:pt idx="1">
                  <c:v>55.374193548387105</c:v>
                </c:pt>
                <c:pt idx="2">
                  <c:v>51.28387096774194</c:v>
                </c:pt>
              </c:numCache>
            </c:numRef>
          </c:val>
          <c:extLst>
            <c:ext xmlns:c16="http://schemas.microsoft.com/office/drawing/2014/chart" uri="{C3380CC4-5D6E-409C-BE32-E72D297353CC}">
              <c16:uniqueId val="{00000001-6986-47C3-8DA2-3054DFDFDFB8}"/>
            </c:ext>
          </c:extLst>
        </c:ser>
        <c:dLbls>
          <c:showLegendKey val="0"/>
          <c:showVal val="0"/>
          <c:showCatName val="0"/>
          <c:showSerName val="0"/>
          <c:showPercent val="0"/>
          <c:showBubbleSize val="0"/>
        </c:dLbls>
        <c:gapWidth val="219"/>
        <c:overlap val="-27"/>
        <c:axId val="616753848"/>
        <c:axId val="616755160"/>
      </c:barChart>
      <c:catAx>
        <c:axId val="616753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6755160"/>
        <c:crosses val="autoZero"/>
        <c:auto val="1"/>
        <c:lblAlgn val="ctr"/>
        <c:lblOffset val="100"/>
        <c:noMultiLvlLbl val="0"/>
      </c:catAx>
      <c:valAx>
        <c:axId val="616755160"/>
        <c:scaling>
          <c:orientation val="minMax"/>
          <c:max val="60"/>
          <c:min val="44"/>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kg</a:t>
                </a:r>
                <a:r>
                  <a:rPr lang="en-GB" baseline="0"/>
                  <a:t> </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6753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a:t>Number</a:t>
            </a:r>
            <a:r>
              <a:rPr lang="en-US" sz="1200" baseline="0"/>
              <a:t> of lambs expected per ewe - PARK</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'[1]lambs pivots'!$G$115</c:f>
              <c:strCache>
                <c:ptCount val="1"/>
                <c:pt idx="0">
                  <c:v>Gimmers</c:v>
                </c:pt>
              </c:strCache>
            </c:strRef>
          </c:tx>
          <c:spPr>
            <a:solidFill>
              <a:schemeClr val="accent6"/>
            </a:solidFill>
            <a:ln>
              <a:noFill/>
            </a:ln>
            <a:effectLst/>
          </c:spPr>
          <c:invertIfNegative val="0"/>
          <c:cat>
            <c:strRef>
              <c:extLst>
                <c:ext xmlns:c15="http://schemas.microsoft.com/office/drawing/2012/chart" uri="{02D57815-91ED-43cb-92C2-25804820EDAC}">
                  <c15:fullRef>
                    <c15:sqref>'[1]lambs pivots'!$F$116:$F$121</c15:sqref>
                  </c15:fullRef>
                </c:ext>
              </c:extLst>
              <c:f>'[1]lambs pivots'!$F$119:$F$121</c:f>
              <c:strCache>
                <c:ptCount val="3"/>
                <c:pt idx="0">
                  <c:v>PARK_BFC</c:v>
                </c:pt>
                <c:pt idx="1">
                  <c:v>PARK_BFS</c:v>
                </c:pt>
                <c:pt idx="2">
                  <c:v>PARK_LY</c:v>
                </c:pt>
              </c:strCache>
            </c:strRef>
          </c:cat>
          <c:val>
            <c:numRef>
              <c:extLst>
                <c:ext xmlns:c15="http://schemas.microsoft.com/office/drawing/2012/chart" uri="{02D57815-91ED-43cb-92C2-25804820EDAC}">
                  <c15:fullRef>
                    <c15:sqref>'[1]lambs pivots'!$G$116:$G$121</c15:sqref>
                  </c15:fullRef>
                </c:ext>
              </c:extLst>
              <c:f>'[1]lambs pivots'!$G$119:$G$121</c:f>
              <c:numCache>
                <c:formatCode>General</c:formatCode>
                <c:ptCount val="3"/>
                <c:pt idx="0">
                  <c:v>1</c:v>
                </c:pt>
                <c:pt idx="1">
                  <c:v>1.21</c:v>
                </c:pt>
                <c:pt idx="2">
                  <c:v>1.37</c:v>
                </c:pt>
              </c:numCache>
            </c:numRef>
          </c:val>
          <c:extLst>
            <c:ext xmlns:c16="http://schemas.microsoft.com/office/drawing/2014/chart" uri="{C3380CC4-5D6E-409C-BE32-E72D297353CC}">
              <c16:uniqueId val="{00000000-05E8-4F2D-97FA-8742DC92C06B}"/>
            </c:ext>
          </c:extLst>
        </c:ser>
        <c:ser>
          <c:idx val="1"/>
          <c:order val="1"/>
          <c:tx>
            <c:strRef>
              <c:f>'[1]lambs pivots'!$H$115</c:f>
              <c:strCache>
                <c:ptCount val="1"/>
                <c:pt idx="0">
                  <c:v>Older ewes</c:v>
                </c:pt>
              </c:strCache>
            </c:strRef>
          </c:tx>
          <c:spPr>
            <a:solidFill>
              <a:schemeClr val="accent5"/>
            </a:solidFill>
            <a:ln>
              <a:noFill/>
            </a:ln>
            <a:effectLst/>
          </c:spPr>
          <c:invertIfNegative val="0"/>
          <c:cat>
            <c:strRef>
              <c:extLst>
                <c:ext xmlns:c15="http://schemas.microsoft.com/office/drawing/2012/chart" uri="{02D57815-91ED-43cb-92C2-25804820EDAC}">
                  <c15:fullRef>
                    <c15:sqref>'[1]lambs pivots'!$F$116:$F$121</c15:sqref>
                  </c15:fullRef>
                </c:ext>
              </c:extLst>
              <c:f>'[1]lambs pivots'!$F$119:$F$121</c:f>
              <c:strCache>
                <c:ptCount val="3"/>
                <c:pt idx="0">
                  <c:v>PARK_BFC</c:v>
                </c:pt>
                <c:pt idx="1">
                  <c:v>PARK_BFS</c:v>
                </c:pt>
                <c:pt idx="2">
                  <c:v>PARK_LY</c:v>
                </c:pt>
              </c:strCache>
            </c:strRef>
          </c:cat>
          <c:val>
            <c:numRef>
              <c:extLst>
                <c:ext xmlns:c15="http://schemas.microsoft.com/office/drawing/2012/chart" uri="{02D57815-91ED-43cb-92C2-25804820EDAC}">
                  <c15:fullRef>
                    <c15:sqref>'[1]lambs pivots'!$H$116:$H$121</c15:sqref>
                  </c15:fullRef>
                </c:ext>
              </c:extLst>
              <c:f>'[1]lambs pivots'!$H$119:$H$121</c:f>
              <c:numCache>
                <c:formatCode>General</c:formatCode>
                <c:ptCount val="3"/>
                <c:pt idx="0">
                  <c:v>1.29</c:v>
                </c:pt>
                <c:pt idx="1">
                  <c:v>1.45</c:v>
                </c:pt>
                <c:pt idx="2">
                  <c:v>1.39</c:v>
                </c:pt>
              </c:numCache>
            </c:numRef>
          </c:val>
          <c:extLst>
            <c:ext xmlns:c16="http://schemas.microsoft.com/office/drawing/2014/chart" uri="{C3380CC4-5D6E-409C-BE32-E72D297353CC}">
              <c16:uniqueId val="{00000001-05E8-4F2D-97FA-8742DC92C06B}"/>
            </c:ext>
          </c:extLst>
        </c:ser>
        <c:dLbls>
          <c:showLegendKey val="0"/>
          <c:showVal val="0"/>
          <c:showCatName val="0"/>
          <c:showSerName val="0"/>
          <c:showPercent val="0"/>
          <c:showBubbleSize val="0"/>
        </c:dLbls>
        <c:gapWidth val="150"/>
        <c:axId val="404940928"/>
        <c:axId val="404943880"/>
      </c:barChart>
      <c:catAx>
        <c:axId val="404940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4943880"/>
        <c:crosses val="autoZero"/>
        <c:auto val="1"/>
        <c:lblAlgn val="ctr"/>
        <c:lblOffset val="100"/>
        <c:noMultiLvlLbl val="0"/>
      </c:catAx>
      <c:valAx>
        <c:axId val="404943880"/>
        <c:scaling>
          <c:orientation val="minMax"/>
          <c:max val="1.6"/>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a:t>
                </a:r>
                <a:r>
                  <a:rPr lang="en-GB" baseline="0"/>
                  <a:t> of lambs/animal</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494092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GB" sz="1200"/>
              <a:t>Number of lambs weaned per ewe - PARK</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'[1]lambs pivots'!$G$159</c:f>
              <c:strCache>
                <c:ptCount val="1"/>
                <c:pt idx="0">
                  <c:v>Gimmers</c:v>
                </c:pt>
              </c:strCache>
            </c:strRef>
          </c:tx>
          <c:spPr>
            <a:solidFill>
              <a:schemeClr val="accent6"/>
            </a:solidFill>
            <a:ln>
              <a:noFill/>
            </a:ln>
            <a:effectLst/>
          </c:spPr>
          <c:invertIfNegative val="0"/>
          <c:cat>
            <c:strRef>
              <c:extLst>
                <c:ext xmlns:c15="http://schemas.microsoft.com/office/drawing/2012/chart" uri="{02D57815-91ED-43cb-92C2-25804820EDAC}">
                  <c15:fullRef>
                    <c15:sqref>'[1]lambs pivots'!$F$160:$F$165</c15:sqref>
                  </c15:fullRef>
                </c:ext>
              </c:extLst>
              <c:f>'[1]lambs pivots'!$F$163:$F$165</c:f>
              <c:strCache>
                <c:ptCount val="3"/>
                <c:pt idx="0">
                  <c:v>PARK_BFC</c:v>
                </c:pt>
                <c:pt idx="1">
                  <c:v>PARK_BFS</c:v>
                </c:pt>
                <c:pt idx="2">
                  <c:v>PARK_LY</c:v>
                </c:pt>
              </c:strCache>
            </c:strRef>
          </c:cat>
          <c:val>
            <c:numRef>
              <c:extLst>
                <c:ext xmlns:c15="http://schemas.microsoft.com/office/drawing/2012/chart" uri="{02D57815-91ED-43cb-92C2-25804820EDAC}">
                  <c15:fullRef>
                    <c15:sqref>'[1]lambs pivots'!$G$160:$G$165</c15:sqref>
                  </c15:fullRef>
                </c:ext>
              </c:extLst>
              <c:f>'[1]lambs pivots'!$G$163:$G$165</c:f>
              <c:numCache>
                <c:formatCode>General</c:formatCode>
                <c:ptCount val="3"/>
                <c:pt idx="0">
                  <c:v>0.73684210526315785</c:v>
                </c:pt>
                <c:pt idx="1">
                  <c:v>0.89473684210526316</c:v>
                </c:pt>
                <c:pt idx="2">
                  <c:v>1</c:v>
                </c:pt>
              </c:numCache>
            </c:numRef>
          </c:val>
          <c:extLst>
            <c:ext xmlns:c16="http://schemas.microsoft.com/office/drawing/2014/chart" uri="{C3380CC4-5D6E-409C-BE32-E72D297353CC}">
              <c16:uniqueId val="{00000000-448A-4E77-B587-DD73C8A9387C}"/>
            </c:ext>
          </c:extLst>
        </c:ser>
        <c:ser>
          <c:idx val="1"/>
          <c:order val="1"/>
          <c:tx>
            <c:strRef>
              <c:f>'[1]lambs pivots'!$H$159</c:f>
              <c:strCache>
                <c:ptCount val="1"/>
                <c:pt idx="0">
                  <c:v>Older ewes</c:v>
                </c:pt>
              </c:strCache>
            </c:strRef>
          </c:tx>
          <c:spPr>
            <a:solidFill>
              <a:schemeClr val="accent5"/>
            </a:solidFill>
            <a:ln>
              <a:noFill/>
            </a:ln>
            <a:effectLst/>
          </c:spPr>
          <c:invertIfNegative val="0"/>
          <c:cat>
            <c:strRef>
              <c:extLst>
                <c:ext xmlns:c15="http://schemas.microsoft.com/office/drawing/2012/chart" uri="{02D57815-91ED-43cb-92C2-25804820EDAC}">
                  <c15:fullRef>
                    <c15:sqref>'[1]lambs pivots'!$F$160:$F$165</c15:sqref>
                  </c15:fullRef>
                </c:ext>
              </c:extLst>
              <c:f>'[1]lambs pivots'!$F$163:$F$165</c:f>
              <c:strCache>
                <c:ptCount val="3"/>
                <c:pt idx="0">
                  <c:v>PARK_BFC</c:v>
                </c:pt>
                <c:pt idx="1">
                  <c:v>PARK_BFS</c:v>
                </c:pt>
                <c:pt idx="2">
                  <c:v>PARK_LY</c:v>
                </c:pt>
              </c:strCache>
            </c:strRef>
          </c:cat>
          <c:val>
            <c:numRef>
              <c:extLst>
                <c:ext xmlns:c15="http://schemas.microsoft.com/office/drawing/2012/chart" uri="{02D57815-91ED-43cb-92C2-25804820EDAC}">
                  <c15:fullRef>
                    <c15:sqref>'[1]lambs pivots'!$H$160:$H$165</c15:sqref>
                  </c15:fullRef>
                </c:ext>
              </c:extLst>
              <c:f>'[1]lambs pivots'!$H$163:$H$165</c:f>
              <c:numCache>
                <c:formatCode>General</c:formatCode>
                <c:ptCount val="3"/>
                <c:pt idx="0">
                  <c:v>1.1612903225806499</c:v>
                </c:pt>
                <c:pt idx="1">
                  <c:v>1.2580645161290323</c:v>
                </c:pt>
                <c:pt idx="2">
                  <c:v>1.2258064516129032</c:v>
                </c:pt>
              </c:numCache>
            </c:numRef>
          </c:val>
          <c:extLst>
            <c:ext xmlns:c16="http://schemas.microsoft.com/office/drawing/2014/chart" uri="{C3380CC4-5D6E-409C-BE32-E72D297353CC}">
              <c16:uniqueId val="{00000001-448A-4E77-B587-DD73C8A9387C}"/>
            </c:ext>
          </c:extLst>
        </c:ser>
        <c:dLbls>
          <c:showLegendKey val="0"/>
          <c:showVal val="0"/>
          <c:showCatName val="0"/>
          <c:showSerName val="0"/>
          <c:showPercent val="0"/>
          <c:showBubbleSize val="0"/>
        </c:dLbls>
        <c:gapWidth val="150"/>
        <c:axId val="674956032"/>
        <c:axId val="674954720"/>
      </c:barChart>
      <c:catAx>
        <c:axId val="674956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4954720"/>
        <c:crosses val="autoZero"/>
        <c:auto val="1"/>
        <c:lblAlgn val="ctr"/>
        <c:lblOffset val="100"/>
        <c:noMultiLvlLbl val="0"/>
      </c:catAx>
      <c:valAx>
        <c:axId val="674954720"/>
        <c:scaling>
          <c:orientation val="minMax"/>
          <c:max val="1.4"/>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495603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GB" sz="1200"/>
              <a:t>Ewe weight at pre-mating - PARK</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'[1]weights pivots'!$I$126</c:f>
              <c:strCache>
                <c:ptCount val="1"/>
                <c:pt idx="0">
                  <c:v>Gimmers</c:v>
                </c:pt>
              </c:strCache>
            </c:strRef>
          </c:tx>
          <c:spPr>
            <a:solidFill>
              <a:schemeClr val="accent6"/>
            </a:solidFill>
            <a:ln>
              <a:noFill/>
            </a:ln>
            <a:effectLst/>
          </c:spPr>
          <c:invertIfNegative val="0"/>
          <c:cat>
            <c:strRef>
              <c:extLst>
                <c:ext xmlns:c15="http://schemas.microsoft.com/office/drawing/2012/chart" uri="{02D57815-91ED-43cb-92C2-25804820EDAC}">
                  <c15:fullRef>
                    <c15:sqref>'[1]weights pivots'!$H$127:$H$132</c15:sqref>
                  </c15:fullRef>
                </c:ext>
              </c:extLst>
              <c:f>'[1]weights pivots'!$H$130:$H$132</c:f>
              <c:strCache>
                <c:ptCount val="3"/>
                <c:pt idx="0">
                  <c:v>PARK_BFC</c:v>
                </c:pt>
                <c:pt idx="1">
                  <c:v>PARK_BFS</c:v>
                </c:pt>
                <c:pt idx="2">
                  <c:v>PARK_LY</c:v>
                </c:pt>
              </c:strCache>
            </c:strRef>
          </c:cat>
          <c:val>
            <c:numRef>
              <c:extLst>
                <c:ext xmlns:c15="http://schemas.microsoft.com/office/drawing/2012/chart" uri="{02D57815-91ED-43cb-92C2-25804820EDAC}">
                  <c15:fullRef>
                    <c15:sqref>'[1]weights pivots'!$I$127:$I$132</c15:sqref>
                  </c15:fullRef>
                </c:ext>
              </c:extLst>
              <c:f>'[1]weights pivots'!$I$130:$I$132</c:f>
              <c:numCache>
                <c:formatCode>General</c:formatCode>
                <c:ptCount val="3"/>
                <c:pt idx="0">
                  <c:v>50.231578947368426</c:v>
                </c:pt>
                <c:pt idx="1">
                  <c:v>52.90526315789473</c:v>
                </c:pt>
                <c:pt idx="2">
                  <c:v>49.642105263157902</c:v>
                </c:pt>
              </c:numCache>
            </c:numRef>
          </c:val>
          <c:extLst>
            <c:ext xmlns:c16="http://schemas.microsoft.com/office/drawing/2014/chart" uri="{C3380CC4-5D6E-409C-BE32-E72D297353CC}">
              <c16:uniqueId val="{00000000-5891-483E-8010-A7D7692D3758}"/>
            </c:ext>
          </c:extLst>
        </c:ser>
        <c:ser>
          <c:idx val="1"/>
          <c:order val="1"/>
          <c:tx>
            <c:strRef>
              <c:f>'[1]weights pivots'!$J$126</c:f>
              <c:strCache>
                <c:ptCount val="1"/>
                <c:pt idx="0">
                  <c:v>Older ewes</c:v>
                </c:pt>
              </c:strCache>
            </c:strRef>
          </c:tx>
          <c:spPr>
            <a:solidFill>
              <a:schemeClr val="accent5"/>
            </a:solidFill>
            <a:ln>
              <a:noFill/>
            </a:ln>
            <a:effectLst/>
          </c:spPr>
          <c:invertIfNegative val="0"/>
          <c:cat>
            <c:strRef>
              <c:extLst>
                <c:ext xmlns:c15="http://schemas.microsoft.com/office/drawing/2012/chart" uri="{02D57815-91ED-43cb-92C2-25804820EDAC}">
                  <c15:fullRef>
                    <c15:sqref>'[1]weights pivots'!$H$127:$H$132</c15:sqref>
                  </c15:fullRef>
                </c:ext>
              </c:extLst>
              <c:f>'[1]weights pivots'!$H$130:$H$132</c:f>
              <c:strCache>
                <c:ptCount val="3"/>
                <c:pt idx="0">
                  <c:v>PARK_BFC</c:v>
                </c:pt>
                <c:pt idx="1">
                  <c:v>PARK_BFS</c:v>
                </c:pt>
                <c:pt idx="2">
                  <c:v>PARK_LY</c:v>
                </c:pt>
              </c:strCache>
            </c:strRef>
          </c:cat>
          <c:val>
            <c:numRef>
              <c:extLst>
                <c:ext xmlns:c15="http://schemas.microsoft.com/office/drawing/2012/chart" uri="{02D57815-91ED-43cb-92C2-25804820EDAC}">
                  <c15:fullRef>
                    <c15:sqref>'[1]weights pivots'!$J$127:$J$132</c15:sqref>
                  </c15:fullRef>
                </c:ext>
              </c:extLst>
              <c:f>'[1]weights pivots'!$J$130:$J$132</c:f>
              <c:numCache>
                <c:formatCode>General</c:formatCode>
                <c:ptCount val="3"/>
                <c:pt idx="0">
                  <c:v>53.1225806451613</c:v>
                </c:pt>
                <c:pt idx="1">
                  <c:v>56.42903225806451</c:v>
                </c:pt>
                <c:pt idx="2">
                  <c:v>54.454838709677418</c:v>
                </c:pt>
              </c:numCache>
            </c:numRef>
          </c:val>
          <c:extLst>
            <c:ext xmlns:c16="http://schemas.microsoft.com/office/drawing/2014/chart" uri="{C3380CC4-5D6E-409C-BE32-E72D297353CC}">
              <c16:uniqueId val="{00000001-5891-483E-8010-A7D7692D3758}"/>
            </c:ext>
          </c:extLst>
        </c:ser>
        <c:dLbls>
          <c:showLegendKey val="0"/>
          <c:showVal val="0"/>
          <c:showCatName val="0"/>
          <c:showSerName val="0"/>
          <c:showPercent val="0"/>
          <c:showBubbleSize val="0"/>
        </c:dLbls>
        <c:gapWidth val="219"/>
        <c:overlap val="-27"/>
        <c:axId val="616753848"/>
        <c:axId val="616755160"/>
      </c:barChart>
      <c:catAx>
        <c:axId val="616753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6755160"/>
        <c:crosses val="autoZero"/>
        <c:auto val="1"/>
        <c:lblAlgn val="ctr"/>
        <c:lblOffset val="100"/>
        <c:noMultiLvlLbl val="0"/>
      </c:catAx>
      <c:valAx>
        <c:axId val="616755160"/>
        <c:scaling>
          <c:orientation val="minMax"/>
          <c:max val="60"/>
          <c:min val="44"/>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kg</a:t>
                </a:r>
                <a:r>
                  <a:rPr lang="en-GB" baseline="0"/>
                  <a:t> </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6753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pn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5.jpeg"/><Relationship Id="rId5" Type="http://schemas.openxmlformats.org/officeDocument/2006/relationships/image" Target="../media/image4.png"/><Relationship Id="rId4" Type="http://schemas.openxmlformats.org/officeDocument/2006/relationships/image" Target="../media/image3.jpeg"/></Relationships>
</file>

<file path=xl/drawings/_rels/drawing4.xml.rels><?xml version="1.0" encoding="UTF-8" standalone="yes"?>
<Relationships xmlns="http://schemas.openxmlformats.org/package/2006/relationships"><Relationship Id="rId8" Type="http://schemas.openxmlformats.org/officeDocument/2006/relationships/chart" Target="../charts/chart11.xml"/><Relationship Id="rId13" Type="http://schemas.openxmlformats.org/officeDocument/2006/relationships/image" Target="../media/image5.jpeg"/><Relationship Id="rId3" Type="http://schemas.openxmlformats.org/officeDocument/2006/relationships/chart" Target="../charts/chart6.xml"/><Relationship Id="rId7" Type="http://schemas.openxmlformats.org/officeDocument/2006/relationships/chart" Target="../charts/chart10.xml"/><Relationship Id="rId12" Type="http://schemas.openxmlformats.org/officeDocument/2006/relationships/image" Target="../media/image4.png"/><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chart" Target="../charts/chart9.xml"/><Relationship Id="rId11" Type="http://schemas.openxmlformats.org/officeDocument/2006/relationships/image" Target="../media/image3.jpeg"/><Relationship Id="rId5" Type="http://schemas.openxmlformats.org/officeDocument/2006/relationships/chart" Target="../charts/chart8.xml"/><Relationship Id="rId10" Type="http://schemas.openxmlformats.org/officeDocument/2006/relationships/chart" Target="../charts/chart13.xml"/><Relationship Id="rId4" Type="http://schemas.openxmlformats.org/officeDocument/2006/relationships/chart" Target="../charts/chart7.xml"/><Relationship Id="rId9" Type="http://schemas.openxmlformats.org/officeDocument/2006/relationships/chart" Target="../charts/chart12.xml"/></Relationships>
</file>

<file path=xl/drawings/_rels/drawing5.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7.png"/><Relationship Id="rId1"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png"/><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png"/><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xdr:col>
      <xdr:colOff>4583075</xdr:colOff>
      <xdr:row>0</xdr:row>
      <xdr:rowOff>400051</xdr:rowOff>
    </xdr:from>
    <xdr:to>
      <xdr:col>8</xdr:col>
      <xdr:colOff>504825</xdr:colOff>
      <xdr:row>0</xdr:row>
      <xdr:rowOff>1066801</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4716425" y="400051"/>
          <a:ext cx="7637500" cy="666750"/>
        </a:xfrm>
        <a:prstGeom prst="rect">
          <a:avLst/>
        </a:prstGeom>
        <a:solidFill>
          <a:schemeClr val="accent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NZ" sz="3600" b="0" i="0" baseline="0">
              <a:solidFill>
                <a:schemeClr val="bg1"/>
              </a:solidFill>
              <a:effectLst/>
              <a:latin typeface="+mj-lt"/>
              <a:ea typeface="+mn-ea"/>
              <a:cs typeface="+mn-cs"/>
            </a:rPr>
            <a:t>SRUC Hill &amp; Mountain Research Centre</a:t>
          </a:r>
          <a:endParaRPr lang="en-NZ" sz="3600">
            <a:solidFill>
              <a:schemeClr val="bg1"/>
            </a:solidFill>
            <a:latin typeface="+mj-lt"/>
          </a:endParaRPr>
        </a:p>
      </xdr:txBody>
    </xdr:sp>
    <xdr:clientData/>
  </xdr:twoCellAnchor>
  <xdr:twoCellAnchor>
    <xdr:from>
      <xdr:col>1</xdr:col>
      <xdr:colOff>4802</xdr:colOff>
      <xdr:row>1</xdr:row>
      <xdr:rowOff>37403</xdr:rowOff>
    </xdr:from>
    <xdr:to>
      <xdr:col>1</xdr:col>
      <xdr:colOff>4591050</xdr:colOff>
      <xdr:row>4</xdr:row>
      <xdr:rowOff>923925</xdr:rowOff>
    </xdr:to>
    <xdr:sp macro="" textlink="">
      <xdr:nvSpPr>
        <xdr:cNvPr id="6"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a:off x="138152" y="1504253"/>
          <a:ext cx="4586248" cy="3924997"/>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NZ" sz="1100" b="0" i="0" u="none" strike="noStrike" baseline="0">
              <a:solidFill>
                <a:srgbClr val="000000"/>
              </a:solidFill>
              <a:latin typeface="+mn-lt"/>
              <a:cs typeface="Arial"/>
            </a:rPr>
            <a:t>The Hill &amp; Mountain Research Centre comprises of two farms: Kirkton and Auchtertyre farms in the Western Highlands near Crianlarich. </a:t>
          </a:r>
        </a:p>
        <a:p>
          <a:pPr algn="l" rtl="0">
            <a:defRPr sz="1000"/>
          </a:pPr>
          <a:endParaRPr lang="en-NZ" sz="1100" b="0" i="0" u="none" strike="noStrike" baseline="0">
            <a:solidFill>
              <a:srgbClr val="000000"/>
            </a:solidFill>
            <a:latin typeface="+mn-lt"/>
            <a:cs typeface="Arial"/>
          </a:endParaRPr>
        </a:p>
        <a:p>
          <a:pPr algn="l" rtl="0">
            <a:defRPr sz="1000"/>
          </a:pPr>
          <a:r>
            <a:rPr lang="en-NZ" sz="1100" b="0" i="0" u="none" strike="noStrike" baseline="0">
              <a:solidFill>
                <a:srgbClr val="000000"/>
              </a:solidFill>
              <a:latin typeface="+mn-lt"/>
              <a:cs typeface="Arial"/>
            </a:rPr>
            <a:t>SRUC has managed the farms since the early 1970s. At present, the farms have 1300 ewes and 30 cows, on 2200 ha, most of it hill ground. The altitude on the farms ranges from 150m to 1000m. Since the late 1990s, the Scottish Blackface flock of pedigree ewes has been based at Kirkton farm. </a:t>
          </a:r>
        </a:p>
        <a:p>
          <a:pPr algn="l" rtl="0">
            <a:defRPr sz="1000"/>
          </a:pPr>
          <a:endParaRPr lang="en-NZ" sz="1100" b="0" i="0" u="none" strike="noStrike" baseline="0">
            <a:solidFill>
              <a:srgbClr val="000000"/>
            </a:solidFill>
            <a:latin typeface="+mn-lt"/>
            <a:cs typeface="Arial"/>
          </a:endParaRPr>
        </a:p>
        <a:p>
          <a:pPr algn="l" rtl="0">
            <a:defRPr sz="1000"/>
          </a:pPr>
          <a:r>
            <a:rPr lang="en-NZ" sz="1100" b="0" i="0" u="none" strike="noStrike" baseline="0">
              <a:solidFill>
                <a:srgbClr val="000000"/>
              </a:solidFill>
              <a:latin typeface="+mn-lt"/>
              <a:cs typeface="Arial"/>
            </a:rPr>
            <a:t>The research farms also have around 300 ha of woodland planted in 1998. The Kirkton flock is a unique international resource for hill and upland sheep genetics and ongoing trials deliver valuable information to the sheep farming community on issues such as ewe and lamb weights and growth, fertility, grazing, economics, welfare and technology.  </a:t>
          </a:r>
        </a:p>
        <a:p>
          <a:pPr algn="l" rtl="0">
            <a:defRPr sz="1000"/>
          </a:pPr>
          <a:endParaRPr lang="en-NZ" sz="1100" b="0" i="0" u="none" strike="noStrike" baseline="0">
            <a:solidFill>
              <a:srgbClr val="000000"/>
            </a:solidFill>
            <a:latin typeface="+mn-lt"/>
            <a:cs typeface="Arial"/>
          </a:endParaRPr>
        </a:p>
        <a:p>
          <a:pPr algn="l" rtl="0">
            <a:defRPr sz="1000"/>
          </a:pPr>
          <a:r>
            <a:rPr lang="en-NZ" sz="1100" b="0" i="0" u="none" strike="noStrike" baseline="0">
              <a:solidFill>
                <a:srgbClr val="000000"/>
              </a:solidFill>
              <a:latin typeface="+mn-lt"/>
              <a:cs typeface="Arial"/>
            </a:rPr>
            <a:t>Grazing system studies at Kirkton are usually carried out over five year periods and objectives include finding ways to improve production, economics, and welfare of UK hill and upland sheep flocks and estimating each system's effect on the environment. </a:t>
          </a:r>
        </a:p>
        <a:p>
          <a:pPr algn="l" rtl="0">
            <a:defRPr sz="1000"/>
          </a:pPr>
          <a:endParaRPr lang="en-NZ" sz="1100" b="0" i="0" u="none" strike="noStrike" baseline="0">
            <a:solidFill>
              <a:srgbClr val="000000"/>
            </a:solidFill>
            <a:latin typeface="+mn-lt"/>
            <a:cs typeface="Arial"/>
          </a:endParaRPr>
        </a:p>
        <a:p>
          <a:pPr algn="l" rtl="0">
            <a:defRPr sz="1000"/>
          </a:pPr>
          <a:r>
            <a:rPr lang="en-NZ" sz="1100" b="0" i="0" u="none" strike="noStrike" baseline="0">
              <a:solidFill>
                <a:srgbClr val="000000"/>
              </a:solidFill>
              <a:latin typeface="+mn-lt"/>
              <a:cs typeface="Arial"/>
            </a:rPr>
            <a:t>A range of modern precision technologies can be adopted on sheep farms, from automatic weighing machines, to sheep locational tracker GPS collars. </a:t>
          </a:r>
        </a:p>
      </xdr:txBody>
    </xdr:sp>
    <xdr:clientData/>
  </xdr:twoCellAnchor>
  <xdr:twoCellAnchor editAs="oneCell">
    <xdr:from>
      <xdr:col>2</xdr:col>
      <xdr:colOff>214313</xdr:colOff>
      <xdr:row>1</xdr:row>
      <xdr:rowOff>1643060</xdr:rowOff>
    </xdr:from>
    <xdr:to>
      <xdr:col>7</xdr:col>
      <xdr:colOff>214312</xdr:colOff>
      <xdr:row>4</xdr:row>
      <xdr:rowOff>970358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7" t="-1708" r="1885" b="938"/>
        <a:stretch/>
      </xdr:blipFill>
      <xdr:spPr>
        <a:xfrm>
          <a:off x="8405813" y="3100385"/>
          <a:ext cx="3047999" cy="2365773"/>
        </a:xfrm>
        <a:prstGeom prst="rect">
          <a:avLst/>
        </a:prstGeom>
      </xdr:spPr>
    </xdr:pic>
    <xdr:clientData/>
  </xdr:twoCellAnchor>
  <xdr:twoCellAnchor>
    <xdr:from>
      <xdr:col>1</xdr:col>
      <xdr:colOff>4833977</xdr:colOff>
      <xdr:row>0</xdr:row>
      <xdr:rowOff>1434713</xdr:rowOff>
    </xdr:from>
    <xdr:to>
      <xdr:col>2</xdr:col>
      <xdr:colOff>61952</xdr:colOff>
      <xdr:row>4</xdr:row>
      <xdr:rowOff>1000126</xdr:rowOff>
    </xdr:to>
    <xdr:sp macro="" textlink="">
      <xdr:nvSpPr>
        <xdr:cNvPr id="7" name="Text Box 1">
          <a:extLst>
            <a:ext uri="{FF2B5EF4-FFF2-40B4-BE49-F238E27FC236}">
              <a16:creationId xmlns:a16="http://schemas.microsoft.com/office/drawing/2014/main" id="{00000000-0008-0000-0000-000007000000}"/>
            </a:ext>
          </a:extLst>
        </xdr:cNvPr>
        <xdr:cNvSpPr txBox="1">
          <a:spLocks noChangeArrowheads="1"/>
        </xdr:cNvSpPr>
      </xdr:nvSpPr>
      <xdr:spPr bwMode="auto">
        <a:xfrm>
          <a:off x="4967327" y="1434713"/>
          <a:ext cx="3286125" cy="4070738"/>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NZ" sz="1800" b="0" i="0" u="none" strike="noStrike" baseline="0">
              <a:solidFill>
                <a:srgbClr val="000000"/>
              </a:solidFill>
              <a:latin typeface="+mj-lt"/>
              <a:cs typeface="Arial"/>
            </a:rPr>
            <a:t>How to use this workbook</a:t>
          </a:r>
        </a:p>
        <a:p>
          <a:pPr algn="l" rtl="0">
            <a:defRPr sz="1000"/>
          </a:pPr>
          <a:r>
            <a:rPr lang="en-NZ" sz="1100" b="0" i="0" u="none" strike="noStrike" baseline="0">
              <a:solidFill>
                <a:srgbClr val="000000"/>
              </a:solidFill>
              <a:latin typeface="+mn-lt"/>
              <a:cs typeface="Arial"/>
            </a:rPr>
            <a:t>Each spreadsheet contains a worked example with background context and relevance to modern farming.  </a:t>
          </a:r>
        </a:p>
        <a:p>
          <a:pPr algn="l" rtl="0">
            <a:defRPr sz="1000"/>
          </a:pPr>
          <a:endParaRPr lang="en-NZ" sz="1100" b="0" i="0" u="none" strike="noStrike" baseline="0">
            <a:solidFill>
              <a:srgbClr val="000000"/>
            </a:solidFill>
            <a:latin typeface="+mn-lt"/>
            <a:cs typeface="Arial"/>
          </a:endParaRPr>
        </a:p>
        <a:p>
          <a:pPr algn="l" rtl="0">
            <a:defRPr sz="1000"/>
          </a:pPr>
          <a:r>
            <a:rPr lang="en-NZ" sz="1100" b="0" i="0" u="none" strike="noStrike" baseline="0">
              <a:solidFill>
                <a:srgbClr val="000000"/>
              </a:solidFill>
              <a:latin typeface="+mn-lt"/>
              <a:cs typeface="Arial"/>
            </a:rPr>
            <a:t>The raw data sheet contains all the data used to obtain the answers and the raw data key contains an explanation of all the column headers.</a:t>
          </a:r>
        </a:p>
        <a:p>
          <a:pPr algn="l" rtl="0">
            <a:defRPr sz="1000"/>
          </a:pPr>
          <a:endParaRPr lang="en-NZ" sz="1100" b="0" i="0" u="none" strike="noStrike" baseline="0">
            <a:solidFill>
              <a:srgbClr val="000000"/>
            </a:solidFill>
            <a:latin typeface="+mn-lt"/>
            <a:cs typeface="Arial"/>
          </a:endParaRPr>
        </a:p>
        <a:p>
          <a:pPr algn="l" rtl="0">
            <a:defRPr sz="1000"/>
          </a:pPr>
          <a:r>
            <a:rPr lang="en-NZ" sz="1100" b="0" i="0" u="none" strike="noStrike" baseline="0">
              <a:solidFill>
                <a:srgbClr val="000000"/>
              </a:solidFill>
              <a:latin typeface="+mn-lt"/>
              <a:cs typeface="Arial"/>
            </a:rPr>
            <a:t>Data are provided from 300 Kirkton ewes from two breeds, grazing on two different locations, which differ in grass quality and altitude, named HILL and PARK. Ewes grazing on each location are either a Scottish Blackface High genetic merit (Blackface Selection) genotype, a Lleyn High genetic merit (Lleyn) genotype or an average Scottish Blackface (Blackface Control) genotype, thus generating six management system groups. </a:t>
          </a:r>
        </a:p>
        <a:p>
          <a:pPr algn="l" rtl="0">
            <a:defRPr sz="1000"/>
          </a:pPr>
          <a:endParaRPr lang="en-NZ" sz="1100" b="0" i="0" u="none" strike="noStrike" baseline="0">
            <a:solidFill>
              <a:srgbClr val="000000"/>
            </a:solidFill>
            <a:latin typeface="+mn-lt"/>
            <a:cs typeface="Arial"/>
          </a:endParaRPr>
        </a:p>
        <a:p>
          <a:pPr algn="l" rtl="0">
            <a:defRPr sz="1000"/>
          </a:pPr>
          <a:r>
            <a:rPr lang="en-NZ" sz="1100" b="0" i="0" u="none" strike="noStrike" baseline="0">
              <a:solidFill>
                <a:srgbClr val="000000"/>
              </a:solidFill>
              <a:latin typeface="+mn-lt"/>
              <a:cs typeface="Arial"/>
            </a:rPr>
            <a:t>Data are provided from 300 ewes in total, 50 ewes from each management group. The contrasting grazing and genetic merit trials are known as GxE (genotype x environment) experiments. </a:t>
          </a:r>
        </a:p>
      </xdr:txBody>
    </xdr:sp>
    <xdr:clientData/>
  </xdr:twoCellAnchor>
  <xdr:twoCellAnchor editAs="oneCell">
    <xdr:from>
      <xdr:col>2</xdr:col>
      <xdr:colOff>219076</xdr:colOff>
      <xdr:row>1</xdr:row>
      <xdr:rowOff>9527</xdr:rowOff>
    </xdr:from>
    <xdr:to>
      <xdr:col>7</xdr:col>
      <xdr:colOff>226938</xdr:colOff>
      <xdr:row>3</xdr:row>
      <xdr:rowOff>-1</xdr:rowOff>
    </xdr:to>
    <xdr:pic>
      <xdr:nvPicPr>
        <xdr:cNvPr id="51" name="Picture 50">
          <a:extLst>
            <a:ext uri="{FF2B5EF4-FFF2-40B4-BE49-F238E27FC236}">
              <a16:creationId xmlns:a16="http://schemas.microsoft.com/office/drawing/2014/main" id="{00000000-0008-0000-0000-00003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8618" b="25892"/>
        <a:stretch/>
      </xdr:blipFill>
      <xdr:spPr>
        <a:xfrm>
          <a:off x="8410576" y="1462090"/>
          <a:ext cx="3103487" cy="2276472"/>
        </a:xfrm>
        <a:prstGeom prst="rect">
          <a:avLst/>
        </a:prstGeom>
      </xdr:spPr>
    </xdr:pic>
    <xdr:clientData/>
  </xdr:twoCellAnchor>
  <xdr:twoCellAnchor editAs="oneCell">
    <xdr:from>
      <xdr:col>1</xdr:col>
      <xdr:colOff>1298731</xdr:colOff>
      <xdr:row>0</xdr:row>
      <xdr:rowOff>10145</xdr:rowOff>
    </xdr:from>
    <xdr:to>
      <xdr:col>1</xdr:col>
      <xdr:colOff>2762174</xdr:colOff>
      <xdr:row>0</xdr:row>
      <xdr:rowOff>1116374</xdr:rowOff>
    </xdr:to>
    <xdr:pic>
      <xdr:nvPicPr>
        <xdr:cNvPr id="9" name="Picture 8" descr="Image result for mains of loirston">
          <a:extLst>
            <a:ext uri="{FF2B5EF4-FFF2-40B4-BE49-F238E27FC236}">
              <a16:creationId xmlns:a16="http://schemas.microsoft.com/office/drawing/2014/main" id="{7BD7982E-72F8-4552-9A16-B45385AE17F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32081" y="10145"/>
          <a:ext cx="1463443" cy="11062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1178466</xdr:colOff>
      <xdr:row>0</xdr:row>
      <xdr:rowOff>1299167</xdr:rowOff>
    </xdr:to>
    <xdr:pic>
      <xdr:nvPicPr>
        <xdr:cNvPr id="10" name="Picture 9">
          <a:extLst>
            <a:ext uri="{FF2B5EF4-FFF2-40B4-BE49-F238E27FC236}">
              <a16:creationId xmlns:a16="http://schemas.microsoft.com/office/drawing/2014/main" id="{5BBECFC2-B06E-4DB6-AFE9-F587C137F94F}"/>
            </a:ext>
          </a:extLst>
        </xdr:cNvPr>
        <xdr:cNvPicPr>
          <a:picLocks noChangeAspect="1"/>
        </xdr:cNvPicPr>
      </xdr:nvPicPr>
      <xdr:blipFill>
        <a:blip xmlns:r="http://schemas.openxmlformats.org/officeDocument/2006/relationships" r:embed="rId4"/>
        <a:stretch>
          <a:fillRect/>
        </a:stretch>
      </xdr:blipFill>
      <xdr:spPr>
        <a:xfrm>
          <a:off x="0" y="0"/>
          <a:ext cx="1311816" cy="1299167"/>
        </a:xfrm>
        <a:prstGeom prst="rect">
          <a:avLst/>
        </a:prstGeom>
      </xdr:spPr>
    </xdr:pic>
    <xdr:clientData/>
  </xdr:twoCellAnchor>
  <xdr:twoCellAnchor editAs="oneCell">
    <xdr:from>
      <xdr:col>1</xdr:col>
      <xdr:colOff>2914650</xdr:colOff>
      <xdr:row>0</xdr:row>
      <xdr:rowOff>133351</xdr:rowOff>
    </xdr:from>
    <xdr:to>
      <xdr:col>1</xdr:col>
      <xdr:colOff>4037267</xdr:colOff>
      <xdr:row>0</xdr:row>
      <xdr:rowOff>1209675</xdr:rowOff>
    </xdr:to>
    <xdr:pic>
      <xdr:nvPicPr>
        <xdr:cNvPr id="11" name="Picture 10">
          <a:extLst>
            <a:ext uri="{FF2B5EF4-FFF2-40B4-BE49-F238E27FC236}">
              <a16:creationId xmlns:a16="http://schemas.microsoft.com/office/drawing/2014/main" id="{B5DF6E68-1FAB-458C-96F8-A121EFFDBD2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048000" y="133351"/>
          <a:ext cx="1122617" cy="10763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3214650</xdr:colOff>
      <xdr:row>0</xdr:row>
      <xdr:rowOff>407795</xdr:rowOff>
    </xdr:from>
    <xdr:to>
      <xdr:col>4</xdr:col>
      <xdr:colOff>183066</xdr:colOff>
      <xdr:row>0</xdr:row>
      <xdr:rowOff>1074545</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4700550" y="407795"/>
          <a:ext cx="4826541" cy="666750"/>
        </a:xfrm>
        <a:prstGeom prst="rect">
          <a:avLst/>
        </a:prstGeom>
        <a:solidFill>
          <a:schemeClr val="accent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NZ" sz="3600" b="0" i="0" baseline="0">
              <a:solidFill>
                <a:schemeClr val="bg1"/>
              </a:solidFill>
              <a:effectLst/>
              <a:latin typeface="+mj-lt"/>
              <a:ea typeface="+mn-ea"/>
              <a:cs typeface="+mn-cs"/>
            </a:rPr>
            <a:t>Glossary</a:t>
          </a:r>
          <a:endParaRPr lang="en-NZ" sz="3600">
            <a:solidFill>
              <a:schemeClr val="bg1"/>
            </a:solidFill>
            <a:latin typeface="+mj-lt"/>
          </a:endParaRPr>
        </a:p>
      </xdr:txBody>
    </xdr:sp>
    <xdr:clientData/>
  </xdr:twoCellAnchor>
  <xdr:twoCellAnchor editAs="oneCell">
    <xdr:from>
      <xdr:col>1</xdr:col>
      <xdr:colOff>1298731</xdr:colOff>
      <xdr:row>0</xdr:row>
      <xdr:rowOff>10145</xdr:rowOff>
    </xdr:from>
    <xdr:to>
      <xdr:col>2</xdr:col>
      <xdr:colOff>1409624</xdr:colOff>
      <xdr:row>0</xdr:row>
      <xdr:rowOff>1116374</xdr:rowOff>
    </xdr:to>
    <xdr:pic>
      <xdr:nvPicPr>
        <xdr:cNvPr id="6" name="Picture 5" descr="Image result for mains of loirston">
          <a:extLst>
            <a:ext uri="{FF2B5EF4-FFF2-40B4-BE49-F238E27FC236}">
              <a16:creationId xmlns:a16="http://schemas.microsoft.com/office/drawing/2014/main" id="{5BC748D7-F06A-4029-8292-77110844FA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2081" y="10145"/>
          <a:ext cx="1463443" cy="11062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1178466</xdr:colOff>
      <xdr:row>0</xdr:row>
      <xdr:rowOff>1299167</xdr:rowOff>
    </xdr:to>
    <xdr:pic>
      <xdr:nvPicPr>
        <xdr:cNvPr id="7" name="Picture 6">
          <a:extLst>
            <a:ext uri="{FF2B5EF4-FFF2-40B4-BE49-F238E27FC236}">
              <a16:creationId xmlns:a16="http://schemas.microsoft.com/office/drawing/2014/main" id="{71DE0936-29C0-441C-87E7-306B8C290A51}"/>
            </a:ext>
          </a:extLst>
        </xdr:cNvPr>
        <xdr:cNvPicPr>
          <a:picLocks noChangeAspect="1"/>
        </xdr:cNvPicPr>
      </xdr:nvPicPr>
      <xdr:blipFill>
        <a:blip xmlns:r="http://schemas.openxmlformats.org/officeDocument/2006/relationships" r:embed="rId2"/>
        <a:stretch>
          <a:fillRect/>
        </a:stretch>
      </xdr:blipFill>
      <xdr:spPr>
        <a:xfrm>
          <a:off x="0" y="0"/>
          <a:ext cx="1311816" cy="1299167"/>
        </a:xfrm>
        <a:prstGeom prst="rect">
          <a:avLst/>
        </a:prstGeom>
      </xdr:spPr>
    </xdr:pic>
    <xdr:clientData/>
  </xdr:twoCellAnchor>
  <xdr:twoCellAnchor editAs="oneCell">
    <xdr:from>
      <xdr:col>2</xdr:col>
      <xdr:colOff>1562100</xdr:colOff>
      <xdr:row>0</xdr:row>
      <xdr:rowOff>133351</xdr:rowOff>
    </xdr:from>
    <xdr:to>
      <xdr:col>2</xdr:col>
      <xdr:colOff>2684717</xdr:colOff>
      <xdr:row>0</xdr:row>
      <xdr:rowOff>1209675</xdr:rowOff>
    </xdr:to>
    <xdr:pic>
      <xdr:nvPicPr>
        <xdr:cNvPr id="8" name="Picture 7">
          <a:extLst>
            <a:ext uri="{FF2B5EF4-FFF2-40B4-BE49-F238E27FC236}">
              <a16:creationId xmlns:a16="http://schemas.microsoft.com/office/drawing/2014/main" id="{0F716D58-9E6B-4D36-BED7-2386B798657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048000" y="133351"/>
          <a:ext cx="1122617" cy="10763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352425</xdr:colOff>
      <xdr:row>7</xdr:row>
      <xdr:rowOff>9525</xdr:rowOff>
    </xdr:from>
    <xdr:to>
      <xdr:col>11</xdr:col>
      <xdr:colOff>485775</xdr:colOff>
      <xdr:row>18</xdr:row>
      <xdr:rowOff>161925</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352425</xdr:colOff>
      <xdr:row>19</xdr:row>
      <xdr:rowOff>128588</xdr:rowOff>
    </xdr:from>
    <xdr:to>
      <xdr:col>11</xdr:col>
      <xdr:colOff>485775</xdr:colOff>
      <xdr:row>30</xdr:row>
      <xdr:rowOff>133350</xdr:rowOff>
    </xdr:to>
    <xdr:graphicFrame macro="">
      <xdr:nvGraphicFramePr>
        <xdr:cNvPr id="6" name="Chart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342900</xdr:colOff>
      <xdr:row>31</xdr:row>
      <xdr:rowOff>138112</xdr:rowOff>
    </xdr:from>
    <xdr:to>
      <xdr:col>11</xdr:col>
      <xdr:colOff>495300</xdr:colOff>
      <xdr:row>43</xdr:row>
      <xdr:rowOff>114300</xdr:rowOff>
    </xdr:to>
    <xdr:graphicFrame macro="">
      <xdr:nvGraphicFramePr>
        <xdr:cNvPr id="7" name="Chart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9604</xdr:colOff>
      <xdr:row>0</xdr:row>
      <xdr:rowOff>1398007</xdr:rowOff>
    </xdr:from>
    <xdr:to>
      <xdr:col>4</xdr:col>
      <xdr:colOff>655986</xdr:colOff>
      <xdr:row>5</xdr:row>
      <xdr:rowOff>19050</xdr:rowOff>
    </xdr:to>
    <xdr:sp macro="" textlink="">
      <xdr:nvSpPr>
        <xdr:cNvPr id="8" name="Text Box 1">
          <a:extLst>
            <a:ext uri="{FF2B5EF4-FFF2-40B4-BE49-F238E27FC236}">
              <a16:creationId xmlns:a16="http://schemas.microsoft.com/office/drawing/2014/main" id="{00000000-0008-0000-0200-000008000000}"/>
            </a:ext>
          </a:extLst>
        </xdr:cNvPr>
        <xdr:cNvSpPr txBox="1">
          <a:spLocks noChangeArrowheads="1"/>
        </xdr:cNvSpPr>
      </xdr:nvSpPr>
      <xdr:spPr bwMode="auto">
        <a:xfrm>
          <a:off x="142954" y="1398007"/>
          <a:ext cx="3589607" cy="2173868"/>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NZ" sz="1800" b="0" i="0" u="none" strike="noStrike" baseline="0">
              <a:solidFill>
                <a:srgbClr val="000000"/>
              </a:solidFill>
              <a:latin typeface="+mj-lt"/>
              <a:cs typeface="Arial"/>
            </a:rPr>
            <a:t>Context</a:t>
          </a:r>
        </a:p>
        <a:p>
          <a:pPr algn="l" rtl="0">
            <a:defRPr sz="1000"/>
          </a:pPr>
          <a:r>
            <a:rPr lang="en-NZ" sz="1100" b="0" i="0" u="none" strike="noStrike" baseline="0">
              <a:solidFill>
                <a:srgbClr val="000000"/>
              </a:solidFill>
              <a:latin typeface="+mn-lt"/>
              <a:cs typeface="Arial"/>
            </a:rPr>
            <a:t>Genetics and grazing management are important to maintain a healthy flock and run an efficient farm. </a:t>
          </a:r>
        </a:p>
        <a:p>
          <a:pPr algn="l" rtl="0">
            <a:defRPr sz="1000"/>
          </a:pPr>
          <a:endParaRPr lang="en-NZ" sz="1100" b="0" i="0" u="none" strike="noStrike" baseline="0">
            <a:solidFill>
              <a:srgbClr val="000000"/>
            </a:solidFill>
            <a:latin typeface="+mn-lt"/>
            <a:cs typeface="Arial"/>
          </a:endParaRPr>
        </a:p>
        <a:p>
          <a:pPr algn="l" rtl="0">
            <a:defRPr sz="1000"/>
          </a:pPr>
          <a:r>
            <a:rPr lang="en-NZ" sz="1100" b="0" i="0" u="none" strike="noStrike" baseline="0">
              <a:solidFill>
                <a:srgbClr val="000000"/>
              </a:solidFill>
              <a:latin typeface="+mn-lt"/>
              <a:cs typeface="Arial"/>
            </a:rPr>
            <a:t>The bar charts below demonstrate the effects breeding and grazing can have on final production of meat (lamb). </a:t>
          </a:r>
        </a:p>
        <a:p>
          <a:pPr algn="l" rtl="0">
            <a:defRPr sz="1000"/>
          </a:pPr>
          <a:endParaRPr lang="en-NZ" sz="1100" b="0" i="0" u="none" strike="noStrike" baseline="0">
            <a:solidFill>
              <a:srgbClr val="000000"/>
            </a:solidFill>
            <a:latin typeface="+mn-lt"/>
            <a:cs typeface="Arial"/>
          </a:endParaRPr>
        </a:p>
        <a:p>
          <a:pPr algn="l" rtl="0">
            <a:defRPr sz="1000"/>
          </a:pPr>
          <a:r>
            <a:rPr lang="en-NZ" sz="1100" b="0" i="0" u="none" strike="noStrike" baseline="0">
              <a:solidFill>
                <a:srgbClr val="000000"/>
              </a:solidFill>
              <a:latin typeface="+mn-lt"/>
              <a:cs typeface="Arial"/>
            </a:rPr>
            <a:t>The Scottish Blackface ewes with higher genetic merit expect more heavier lambs than those with average genetic merit.  The animals grazing on the hill had more lambs, but they were lighter, compared to the animals grazing on the park.</a:t>
          </a:r>
        </a:p>
      </xdr:txBody>
    </xdr:sp>
    <xdr:clientData/>
  </xdr:twoCellAnchor>
  <xdr:twoCellAnchor>
    <xdr:from>
      <xdr:col>4</xdr:col>
      <xdr:colOff>1290985</xdr:colOff>
      <xdr:row>0</xdr:row>
      <xdr:rowOff>1403273</xdr:rowOff>
    </xdr:from>
    <xdr:to>
      <xdr:col>18</xdr:col>
      <xdr:colOff>406245</xdr:colOff>
      <xdr:row>6</xdr:row>
      <xdr:rowOff>0</xdr:rowOff>
    </xdr:to>
    <xdr:sp macro="" textlink="">
      <xdr:nvSpPr>
        <xdr:cNvPr id="9" name="Text Box 1">
          <a:extLst>
            <a:ext uri="{FF2B5EF4-FFF2-40B4-BE49-F238E27FC236}">
              <a16:creationId xmlns:a16="http://schemas.microsoft.com/office/drawing/2014/main" id="{00000000-0008-0000-0200-000009000000}"/>
            </a:ext>
          </a:extLst>
        </xdr:cNvPr>
        <xdr:cNvSpPr txBox="1">
          <a:spLocks noChangeArrowheads="1"/>
        </xdr:cNvSpPr>
      </xdr:nvSpPr>
      <xdr:spPr bwMode="auto">
        <a:xfrm>
          <a:off x="4367560" y="1403273"/>
          <a:ext cx="7154360" cy="2406728"/>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NZ" sz="1800" b="0" i="0" u="none" strike="noStrike" baseline="0">
              <a:solidFill>
                <a:srgbClr val="000000"/>
              </a:solidFill>
              <a:latin typeface="+mj-lt"/>
              <a:cs typeface="Arial"/>
            </a:rPr>
            <a:t>Challenge Questions</a:t>
          </a:r>
        </a:p>
        <a:p>
          <a:pPr algn="l" rtl="0">
            <a:defRPr sz="1000"/>
          </a:pPr>
          <a:r>
            <a:rPr lang="en-NZ" sz="1100" b="0" i="0" u="none" strike="noStrike" baseline="0">
              <a:solidFill>
                <a:srgbClr val="000000"/>
              </a:solidFill>
              <a:latin typeface="+mn-lt"/>
              <a:cs typeface="Arial"/>
            </a:rPr>
            <a:t>1. What is the difference in the number of lambs scanned, number of lambs weaned and the total amount of kg of lamb produced between the Scottish Blackface ewes with average and high genetic merit grazing in the HILL and PARK?   Same question for the Lleyn ewes.</a:t>
          </a:r>
        </a:p>
        <a:p>
          <a:pPr algn="l" rtl="0">
            <a:defRPr sz="1000"/>
          </a:pPr>
          <a:endParaRPr lang="en-NZ" sz="1100" b="0" i="0" u="none" strike="noStrike" baseline="0">
            <a:solidFill>
              <a:srgbClr val="000000"/>
            </a:solidFill>
            <a:latin typeface="+mn-lt"/>
            <a:cs typeface="Arial"/>
          </a:endParaRPr>
        </a:p>
        <a:p>
          <a:pPr algn="l" rtl="0">
            <a:defRPr sz="1000"/>
          </a:pPr>
          <a:r>
            <a:rPr lang="en-NZ" sz="1100" b="0" i="0" u="none" strike="noStrike" baseline="0">
              <a:solidFill>
                <a:srgbClr val="000000"/>
              </a:solidFill>
              <a:latin typeface="+mn-lt"/>
              <a:cs typeface="Arial"/>
            </a:rPr>
            <a:t>2. There are 50 ewes in each group. The average sheep flock size is 450 ewes in Scotland.  If the income from the lamb sales was £1.70 per kg, what would be the difference in payments to the farmer between managing a flock of Scottish Blackface average merit ewes grazing on the hill and a flock of Scottish Blackface high genetic merit ewes grazing on the park? </a:t>
          </a:r>
        </a:p>
        <a:p>
          <a:pPr algn="l" rtl="0">
            <a:defRPr sz="1000"/>
          </a:pPr>
          <a:endParaRPr lang="en-NZ" sz="1100" b="0" i="0" u="none" strike="noStrike" baseline="0">
            <a:solidFill>
              <a:srgbClr val="000000"/>
            </a:solidFill>
            <a:latin typeface="+mn-lt"/>
            <a:cs typeface="Arial"/>
          </a:endParaRPr>
        </a:p>
        <a:p>
          <a:pPr algn="l" rtl="0">
            <a:defRPr sz="1000"/>
          </a:pPr>
          <a:r>
            <a:rPr lang="en-NZ" sz="1100"/>
            <a:t>3.</a:t>
          </a:r>
          <a:r>
            <a:rPr lang="en-NZ" sz="1100" baseline="0"/>
            <a:t> </a:t>
          </a:r>
          <a:r>
            <a:rPr lang="en-NZ" sz="1100"/>
            <a:t>The difference between the number of lambs expected and the number of lambs weaned represents the lamb mortality. What is the percentage of lamb mortality for the different lines grazing in the different enviroments? </a:t>
          </a:r>
        </a:p>
      </xdr:txBody>
    </xdr:sp>
    <xdr:clientData/>
  </xdr:twoCellAnchor>
  <xdr:twoCellAnchor>
    <xdr:from>
      <xdr:col>4</xdr:col>
      <xdr:colOff>1314218</xdr:colOff>
      <xdr:row>0</xdr:row>
      <xdr:rowOff>404930</xdr:rowOff>
    </xdr:from>
    <xdr:to>
      <xdr:col>17</xdr:col>
      <xdr:colOff>366364</xdr:colOff>
      <xdr:row>0</xdr:row>
      <xdr:rowOff>1066801</xdr:rowOff>
    </xdr:to>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4390793" y="404930"/>
          <a:ext cx="6481646" cy="661871"/>
        </a:xfrm>
        <a:prstGeom prst="rect">
          <a:avLst/>
        </a:prstGeom>
        <a:solidFill>
          <a:schemeClr val="accent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NZ" sz="3600" b="0" i="0" baseline="0">
              <a:solidFill>
                <a:schemeClr val="bg1"/>
              </a:solidFill>
              <a:effectLst/>
              <a:latin typeface="+mj-lt"/>
              <a:ea typeface="+mn-ea"/>
              <a:cs typeface="+mn-cs"/>
            </a:rPr>
            <a:t>Breeding &amp; Grazing</a:t>
          </a:r>
          <a:endParaRPr lang="en-NZ" sz="3600">
            <a:solidFill>
              <a:schemeClr val="bg1"/>
            </a:solidFill>
            <a:latin typeface="+mj-lt"/>
          </a:endParaRPr>
        </a:p>
      </xdr:txBody>
    </xdr:sp>
    <xdr:clientData/>
  </xdr:twoCellAnchor>
  <xdr:twoCellAnchor editAs="oneCell">
    <xdr:from>
      <xdr:col>1</xdr:col>
      <xdr:colOff>1298731</xdr:colOff>
      <xdr:row>0</xdr:row>
      <xdr:rowOff>10145</xdr:rowOff>
    </xdr:from>
    <xdr:to>
      <xdr:col>3</xdr:col>
      <xdr:colOff>428549</xdr:colOff>
      <xdr:row>0</xdr:row>
      <xdr:rowOff>1116374</xdr:rowOff>
    </xdr:to>
    <xdr:pic>
      <xdr:nvPicPr>
        <xdr:cNvPr id="13" name="Picture 12" descr="Image result for mains of loirston">
          <a:extLst>
            <a:ext uri="{FF2B5EF4-FFF2-40B4-BE49-F238E27FC236}">
              <a16:creationId xmlns:a16="http://schemas.microsoft.com/office/drawing/2014/main" id="{D196C6C3-075B-43CD-9EDC-81702CF7298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32081" y="10145"/>
          <a:ext cx="1463443" cy="11062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1178466</xdr:colOff>
      <xdr:row>0</xdr:row>
      <xdr:rowOff>1299167</xdr:rowOff>
    </xdr:to>
    <xdr:pic>
      <xdr:nvPicPr>
        <xdr:cNvPr id="14" name="Picture 13">
          <a:extLst>
            <a:ext uri="{FF2B5EF4-FFF2-40B4-BE49-F238E27FC236}">
              <a16:creationId xmlns:a16="http://schemas.microsoft.com/office/drawing/2014/main" id="{7ABAC0F5-3C9D-4D86-87C0-ECCEFF24A4FD}"/>
            </a:ext>
          </a:extLst>
        </xdr:cNvPr>
        <xdr:cNvPicPr>
          <a:picLocks noChangeAspect="1"/>
        </xdr:cNvPicPr>
      </xdr:nvPicPr>
      <xdr:blipFill>
        <a:blip xmlns:r="http://schemas.openxmlformats.org/officeDocument/2006/relationships" r:embed="rId5"/>
        <a:stretch>
          <a:fillRect/>
        </a:stretch>
      </xdr:blipFill>
      <xdr:spPr>
        <a:xfrm>
          <a:off x="0" y="0"/>
          <a:ext cx="1311816" cy="1299167"/>
        </a:xfrm>
        <a:prstGeom prst="rect">
          <a:avLst/>
        </a:prstGeom>
      </xdr:spPr>
    </xdr:pic>
    <xdr:clientData/>
  </xdr:twoCellAnchor>
  <xdr:twoCellAnchor editAs="oneCell">
    <xdr:from>
      <xdr:col>3</xdr:col>
      <xdr:colOff>581025</xdr:colOff>
      <xdr:row>0</xdr:row>
      <xdr:rowOff>133351</xdr:rowOff>
    </xdr:from>
    <xdr:to>
      <xdr:col>4</xdr:col>
      <xdr:colOff>1094042</xdr:colOff>
      <xdr:row>0</xdr:row>
      <xdr:rowOff>1209675</xdr:rowOff>
    </xdr:to>
    <xdr:pic>
      <xdr:nvPicPr>
        <xdr:cNvPr id="15" name="Picture 14">
          <a:extLst>
            <a:ext uri="{FF2B5EF4-FFF2-40B4-BE49-F238E27FC236}">
              <a16:creationId xmlns:a16="http://schemas.microsoft.com/office/drawing/2014/main" id="{FF53D093-A649-4A9A-9DB6-251FC0B5606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048000" y="133351"/>
          <a:ext cx="1122617" cy="10763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228600</xdr:colOff>
      <xdr:row>7</xdr:row>
      <xdr:rowOff>0</xdr:rowOff>
    </xdr:from>
    <xdr:to>
      <xdr:col>12</xdr:col>
      <xdr:colOff>28575</xdr:colOff>
      <xdr:row>20</xdr:row>
      <xdr:rowOff>85725</xdr:rowOff>
    </xdr:to>
    <xdr:graphicFrame macro="">
      <xdr:nvGraphicFramePr>
        <xdr:cNvPr id="12" name="Chart 11">
          <a:extLst>
            <a:ext uri="{FF2B5EF4-FFF2-40B4-BE49-F238E27FC236}">
              <a16:creationId xmlns:a16="http://schemas.microsoft.com/office/drawing/2014/main" id="{00000000-0008-0000-03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219075</xdr:colOff>
      <xdr:row>20</xdr:row>
      <xdr:rowOff>209550</xdr:rowOff>
    </xdr:from>
    <xdr:to>
      <xdr:col>12</xdr:col>
      <xdr:colOff>38100</xdr:colOff>
      <xdr:row>33</xdr:row>
      <xdr:rowOff>47625</xdr:rowOff>
    </xdr:to>
    <xdr:graphicFrame macro="">
      <xdr:nvGraphicFramePr>
        <xdr:cNvPr id="13" name="Chart 12">
          <a:extLst>
            <a:ext uri="{FF2B5EF4-FFF2-40B4-BE49-F238E27FC236}">
              <a16:creationId xmlns:a16="http://schemas.microsoft.com/office/drawing/2014/main" id="{00000000-0008-0000-03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228600</xdr:colOff>
      <xdr:row>46</xdr:row>
      <xdr:rowOff>142875</xdr:rowOff>
    </xdr:from>
    <xdr:to>
      <xdr:col>12</xdr:col>
      <xdr:colOff>66675</xdr:colOff>
      <xdr:row>59</xdr:row>
      <xdr:rowOff>200025</xdr:rowOff>
    </xdr:to>
    <xdr:graphicFrame macro="">
      <xdr:nvGraphicFramePr>
        <xdr:cNvPr id="14" name="Chart 13">
          <a:extLst>
            <a:ext uri="{FF2B5EF4-FFF2-40B4-BE49-F238E27FC236}">
              <a16:creationId xmlns:a16="http://schemas.microsoft.com/office/drawing/2014/main" id="{00000000-0008-0000-03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238125</xdr:colOff>
      <xdr:row>7</xdr:row>
      <xdr:rowOff>0</xdr:rowOff>
    </xdr:from>
    <xdr:to>
      <xdr:col>17</xdr:col>
      <xdr:colOff>438150</xdr:colOff>
      <xdr:row>20</xdr:row>
      <xdr:rowOff>57150</xdr:rowOff>
    </xdr:to>
    <xdr:graphicFrame macro="">
      <xdr:nvGraphicFramePr>
        <xdr:cNvPr id="15" name="Chart 14">
          <a:extLst>
            <a:ext uri="{FF2B5EF4-FFF2-40B4-BE49-F238E27FC236}">
              <a16:creationId xmlns:a16="http://schemas.microsoft.com/office/drawing/2014/main" id="{00000000-0008-0000-03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238125</xdr:colOff>
      <xdr:row>20</xdr:row>
      <xdr:rowOff>219075</xdr:rowOff>
    </xdr:from>
    <xdr:to>
      <xdr:col>17</xdr:col>
      <xdr:colOff>428625</xdr:colOff>
      <xdr:row>33</xdr:row>
      <xdr:rowOff>57150</xdr:rowOff>
    </xdr:to>
    <xdr:graphicFrame macro="">
      <xdr:nvGraphicFramePr>
        <xdr:cNvPr id="16" name="Chart 15">
          <a:extLst>
            <a:ext uri="{FF2B5EF4-FFF2-40B4-BE49-F238E27FC236}">
              <a16:creationId xmlns:a16="http://schemas.microsoft.com/office/drawing/2014/main" id="{00000000-0008-0000-03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228600</xdr:colOff>
      <xdr:row>46</xdr:row>
      <xdr:rowOff>133350</xdr:rowOff>
    </xdr:from>
    <xdr:to>
      <xdr:col>17</xdr:col>
      <xdr:colOff>419100</xdr:colOff>
      <xdr:row>59</xdr:row>
      <xdr:rowOff>180975</xdr:rowOff>
    </xdr:to>
    <xdr:graphicFrame macro="">
      <xdr:nvGraphicFramePr>
        <xdr:cNvPr id="17" name="Chart 16">
          <a:extLst>
            <a:ext uri="{FF2B5EF4-FFF2-40B4-BE49-F238E27FC236}">
              <a16:creationId xmlns:a16="http://schemas.microsoft.com/office/drawing/2014/main" id="{00000000-0008-0000-03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223838</xdr:colOff>
      <xdr:row>60</xdr:row>
      <xdr:rowOff>88107</xdr:rowOff>
    </xdr:from>
    <xdr:to>
      <xdr:col>12</xdr:col>
      <xdr:colOff>47625</xdr:colOff>
      <xdr:row>72</xdr:row>
      <xdr:rowOff>169070</xdr:rowOff>
    </xdr:to>
    <xdr:graphicFrame macro="">
      <xdr:nvGraphicFramePr>
        <xdr:cNvPr id="18" name="Chart 17">
          <a:extLst>
            <a:ext uri="{FF2B5EF4-FFF2-40B4-BE49-F238E27FC236}">
              <a16:creationId xmlns:a16="http://schemas.microsoft.com/office/drawing/2014/main" id="{00000000-0008-0000-03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xdr:col>
      <xdr:colOff>226218</xdr:colOff>
      <xdr:row>60</xdr:row>
      <xdr:rowOff>85725</xdr:rowOff>
    </xdr:from>
    <xdr:to>
      <xdr:col>17</xdr:col>
      <xdr:colOff>438150</xdr:colOff>
      <xdr:row>73</xdr:row>
      <xdr:rowOff>0</xdr:rowOff>
    </xdr:to>
    <xdr:graphicFrame macro="">
      <xdr:nvGraphicFramePr>
        <xdr:cNvPr id="19" name="Chart 18">
          <a:extLst>
            <a:ext uri="{FF2B5EF4-FFF2-40B4-BE49-F238E27FC236}">
              <a16:creationId xmlns:a16="http://schemas.microsoft.com/office/drawing/2014/main" id="{00000000-0008-0000-03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238125</xdr:colOff>
      <xdr:row>33</xdr:row>
      <xdr:rowOff>172640</xdr:rowOff>
    </xdr:from>
    <xdr:to>
      <xdr:col>12</xdr:col>
      <xdr:colOff>57150</xdr:colOff>
      <xdr:row>46</xdr:row>
      <xdr:rowOff>10715</xdr:rowOff>
    </xdr:to>
    <xdr:graphicFrame macro="">
      <xdr:nvGraphicFramePr>
        <xdr:cNvPr id="20" name="Chart 19">
          <a:extLst>
            <a:ext uri="{FF2B5EF4-FFF2-40B4-BE49-F238E27FC236}">
              <a16:creationId xmlns:a16="http://schemas.microsoft.com/office/drawing/2014/main" id="{00000000-0008-0000-03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12</xdr:col>
      <xdr:colOff>238125</xdr:colOff>
      <xdr:row>33</xdr:row>
      <xdr:rowOff>169068</xdr:rowOff>
    </xdr:from>
    <xdr:to>
      <xdr:col>17</xdr:col>
      <xdr:colOff>438150</xdr:colOff>
      <xdr:row>46</xdr:row>
      <xdr:rowOff>7143</xdr:rowOff>
    </xdr:to>
    <xdr:graphicFrame macro="">
      <xdr:nvGraphicFramePr>
        <xdr:cNvPr id="21" name="Chart 20">
          <a:extLst>
            <a:ext uri="{FF2B5EF4-FFF2-40B4-BE49-F238E27FC236}">
              <a16:creationId xmlns:a16="http://schemas.microsoft.com/office/drawing/2014/main" id="{00000000-0008-0000-03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9604</xdr:colOff>
      <xdr:row>2</xdr:row>
      <xdr:rowOff>112132</xdr:rowOff>
    </xdr:from>
    <xdr:to>
      <xdr:col>4</xdr:col>
      <xdr:colOff>770286</xdr:colOff>
      <xdr:row>6</xdr:row>
      <xdr:rowOff>171450</xdr:rowOff>
    </xdr:to>
    <xdr:sp macro="" textlink="">
      <xdr:nvSpPr>
        <xdr:cNvPr id="22" name="Text Box 1">
          <a:extLst>
            <a:ext uri="{FF2B5EF4-FFF2-40B4-BE49-F238E27FC236}">
              <a16:creationId xmlns:a16="http://schemas.microsoft.com/office/drawing/2014/main" id="{00000000-0008-0000-0300-000016000000}"/>
            </a:ext>
          </a:extLst>
        </xdr:cNvPr>
        <xdr:cNvSpPr txBox="1">
          <a:spLocks noChangeArrowheads="1"/>
        </xdr:cNvSpPr>
      </xdr:nvSpPr>
      <xdr:spPr bwMode="auto">
        <a:xfrm>
          <a:off x="142954" y="1398007"/>
          <a:ext cx="3589607" cy="1564268"/>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NZ" sz="1800" b="0" i="0" u="none" strike="noStrike" baseline="0">
              <a:solidFill>
                <a:sysClr val="windowText" lastClr="000000"/>
              </a:solidFill>
              <a:latin typeface="+mj-lt"/>
              <a:cs typeface="Arial"/>
            </a:rPr>
            <a:t>Context</a:t>
          </a:r>
        </a:p>
        <a:p>
          <a:pPr algn="l" rtl="0">
            <a:defRPr sz="1000"/>
          </a:pPr>
          <a:r>
            <a:rPr lang="en-NZ" sz="1100" b="0" i="0" u="none" strike="noStrike" baseline="0">
              <a:solidFill>
                <a:sysClr val="windowText" lastClr="000000"/>
              </a:solidFill>
              <a:latin typeface="+mn-lt"/>
              <a:cs typeface="Arial"/>
            </a:rPr>
            <a:t>On average, ewes in their first year of production (first time mated - called 'gimmers') are lighter and have less lambs than older ewes. This means that the flock structure affects the number of lambs (meat) produced in total. </a:t>
          </a:r>
        </a:p>
        <a:p>
          <a:pPr algn="l" rtl="0">
            <a:defRPr sz="1000"/>
          </a:pPr>
          <a:endParaRPr lang="en-NZ" sz="1100" b="0" i="0" u="none" strike="noStrike" baseline="0">
            <a:solidFill>
              <a:sysClr val="windowText" lastClr="000000"/>
            </a:solidFill>
            <a:latin typeface="+mn-lt"/>
            <a:cs typeface="Arial"/>
          </a:endParaRPr>
        </a:p>
        <a:p>
          <a:pPr algn="l" rtl="0">
            <a:defRPr sz="1000"/>
          </a:pPr>
          <a:r>
            <a:rPr lang="en-NZ" sz="1100" b="0" i="0" u="none" strike="noStrike" baseline="0">
              <a:solidFill>
                <a:sysClr val="windowText" lastClr="000000"/>
              </a:solidFill>
              <a:latin typeface="+mn-lt"/>
              <a:cs typeface="Arial"/>
            </a:rPr>
            <a:t>The number of animals entering and leaving a flock annually is called a replacement rate and can affect farm economics</a:t>
          </a:r>
          <a:r>
            <a:rPr lang="en-NZ" sz="1100" b="0" i="0" u="none" strike="noStrike" baseline="0">
              <a:solidFill>
                <a:srgbClr val="000000"/>
              </a:solidFill>
              <a:latin typeface="+mn-lt"/>
              <a:cs typeface="Arial"/>
            </a:rPr>
            <a:t>.</a:t>
          </a:r>
        </a:p>
      </xdr:txBody>
    </xdr:sp>
    <xdr:clientData/>
  </xdr:twoCellAnchor>
  <xdr:twoCellAnchor>
    <xdr:from>
      <xdr:col>5</xdr:col>
      <xdr:colOff>281335</xdr:colOff>
      <xdr:row>2</xdr:row>
      <xdr:rowOff>117398</xdr:rowOff>
    </xdr:from>
    <xdr:to>
      <xdr:col>16</xdr:col>
      <xdr:colOff>282420</xdr:colOff>
      <xdr:row>6</xdr:row>
      <xdr:rowOff>228600</xdr:rowOff>
    </xdr:to>
    <xdr:sp macro="" textlink="">
      <xdr:nvSpPr>
        <xdr:cNvPr id="23" name="Text Box 1">
          <a:extLst>
            <a:ext uri="{FF2B5EF4-FFF2-40B4-BE49-F238E27FC236}">
              <a16:creationId xmlns:a16="http://schemas.microsoft.com/office/drawing/2014/main" id="{00000000-0008-0000-0300-000017000000}"/>
            </a:ext>
          </a:extLst>
        </xdr:cNvPr>
        <xdr:cNvSpPr txBox="1">
          <a:spLocks noChangeArrowheads="1"/>
        </xdr:cNvSpPr>
      </xdr:nvSpPr>
      <xdr:spPr bwMode="auto">
        <a:xfrm>
          <a:off x="4367560" y="1403273"/>
          <a:ext cx="7154360" cy="1616152"/>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NZ" sz="1800" b="0" i="0" u="none" strike="noStrike" baseline="0">
              <a:solidFill>
                <a:srgbClr val="000000"/>
              </a:solidFill>
              <a:latin typeface="+mj-lt"/>
              <a:cs typeface="Arial"/>
            </a:rPr>
            <a:t>Challenge Questions</a:t>
          </a:r>
        </a:p>
        <a:p>
          <a:pPr algn="l" rtl="0">
            <a:defRPr sz="1000"/>
          </a:pPr>
          <a:r>
            <a:rPr lang="en-NZ" sz="1100" b="0" i="0" u="none" strike="noStrike" baseline="0">
              <a:solidFill>
                <a:srgbClr val="000000"/>
              </a:solidFill>
              <a:latin typeface="+mn-lt"/>
              <a:cs typeface="Arial"/>
            </a:rPr>
            <a:t>1. What is the difference in the number of lambs expected/animal, number of lambs weaned/animal, weight of lamb weaned, and ewe body weight between the gimmers and the older ewes in the different groups and grazing systems?</a:t>
          </a:r>
        </a:p>
        <a:p>
          <a:pPr algn="l" rtl="0">
            <a:defRPr sz="1000"/>
          </a:pPr>
          <a:endParaRPr lang="en-NZ" sz="1100" b="0" i="0" u="none" strike="noStrike" baseline="0">
            <a:solidFill>
              <a:srgbClr val="000000"/>
            </a:solidFill>
            <a:latin typeface="+mn-lt"/>
            <a:cs typeface="Arial"/>
          </a:endParaRPr>
        </a:p>
        <a:p>
          <a:pPr algn="l" rtl="0">
            <a:defRPr sz="1000"/>
          </a:pPr>
          <a:r>
            <a:rPr lang="en-NZ" sz="1100"/>
            <a:t>2. In that flock, there are 50 animals in each group, composed of 19 gimmers, and 31 older ewes. What is the difference in the total amount of lamb produced between the gimmers and the older ewes?</a:t>
          </a:r>
        </a:p>
        <a:p>
          <a:pPr algn="l" rtl="0">
            <a:defRPr sz="1000"/>
          </a:pPr>
          <a:endParaRPr lang="en-NZ" sz="1100"/>
        </a:p>
        <a:p>
          <a:pPr algn="l" rtl="0">
            <a:defRPr sz="1000"/>
          </a:pPr>
          <a:r>
            <a:rPr lang="en-NZ" sz="1100"/>
            <a:t>3. What would be the difference in income to the farmer if he was paid £1.70 per kg of lamb?</a:t>
          </a:r>
        </a:p>
      </xdr:txBody>
    </xdr:sp>
    <xdr:clientData/>
  </xdr:twoCellAnchor>
  <xdr:twoCellAnchor>
    <xdr:from>
      <xdr:col>5</xdr:col>
      <xdr:colOff>304568</xdr:colOff>
      <xdr:row>0</xdr:row>
      <xdr:rowOff>404930</xdr:rowOff>
    </xdr:from>
    <xdr:to>
      <xdr:col>15</xdr:col>
      <xdr:colOff>242539</xdr:colOff>
      <xdr:row>1</xdr:row>
      <xdr:rowOff>457201</xdr:rowOff>
    </xdr:to>
    <xdr:sp macro="" textlink="">
      <xdr:nvSpPr>
        <xdr:cNvPr id="24" name="TextBox 23">
          <a:extLst>
            <a:ext uri="{FF2B5EF4-FFF2-40B4-BE49-F238E27FC236}">
              <a16:creationId xmlns:a16="http://schemas.microsoft.com/office/drawing/2014/main" id="{00000000-0008-0000-0300-000018000000}"/>
            </a:ext>
          </a:extLst>
        </xdr:cNvPr>
        <xdr:cNvSpPr txBox="1"/>
      </xdr:nvSpPr>
      <xdr:spPr>
        <a:xfrm>
          <a:off x="4390793" y="404930"/>
          <a:ext cx="6481646" cy="661871"/>
        </a:xfrm>
        <a:prstGeom prst="rect">
          <a:avLst/>
        </a:prstGeom>
        <a:solidFill>
          <a:schemeClr val="accent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NZ" sz="3600" b="0" i="0" baseline="0">
              <a:solidFill>
                <a:schemeClr val="bg1"/>
              </a:solidFill>
              <a:effectLst/>
              <a:latin typeface="+mj-lt"/>
              <a:ea typeface="+mn-ea"/>
              <a:cs typeface="+mn-cs"/>
            </a:rPr>
            <a:t>Numbers &amp; Weights</a:t>
          </a:r>
          <a:endParaRPr lang="en-NZ" sz="3600">
            <a:solidFill>
              <a:schemeClr val="bg1"/>
            </a:solidFill>
            <a:latin typeface="+mj-lt"/>
          </a:endParaRPr>
        </a:p>
      </xdr:txBody>
    </xdr:sp>
    <xdr:clientData/>
  </xdr:twoCellAnchor>
  <xdr:twoCellAnchor editAs="oneCell">
    <xdr:from>
      <xdr:col>1</xdr:col>
      <xdr:colOff>1298731</xdr:colOff>
      <xdr:row>0</xdr:row>
      <xdr:rowOff>10145</xdr:rowOff>
    </xdr:from>
    <xdr:to>
      <xdr:col>3</xdr:col>
      <xdr:colOff>800024</xdr:colOff>
      <xdr:row>1</xdr:row>
      <xdr:rowOff>506774</xdr:rowOff>
    </xdr:to>
    <xdr:pic>
      <xdr:nvPicPr>
        <xdr:cNvPr id="30" name="Picture 29" descr="Image result for mains of loirston">
          <a:extLst>
            <a:ext uri="{FF2B5EF4-FFF2-40B4-BE49-F238E27FC236}">
              <a16:creationId xmlns:a16="http://schemas.microsoft.com/office/drawing/2014/main" id="{3488B88E-4667-4EF1-A083-101E3A7A9A25}"/>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432081" y="10145"/>
          <a:ext cx="1463443" cy="11062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1178466</xdr:colOff>
      <xdr:row>2</xdr:row>
      <xdr:rowOff>13292</xdr:rowOff>
    </xdr:to>
    <xdr:pic>
      <xdr:nvPicPr>
        <xdr:cNvPr id="31" name="Picture 30">
          <a:extLst>
            <a:ext uri="{FF2B5EF4-FFF2-40B4-BE49-F238E27FC236}">
              <a16:creationId xmlns:a16="http://schemas.microsoft.com/office/drawing/2014/main" id="{597C74A0-4F07-4DE5-BD36-CEE162B3876C}"/>
            </a:ext>
          </a:extLst>
        </xdr:cNvPr>
        <xdr:cNvPicPr>
          <a:picLocks noChangeAspect="1"/>
        </xdr:cNvPicPr>
      </xdr:nvPicPr>
      <xdr:blipFill>
        <a:blip xmlns:r="http://schemas.openxmlformats.org/officeDocument/2006/relationships" r:embed="rId12"/>
        <a:stretch>
          <a:fillRect/>
        </a:stretch>
      </xdr:blipFill>
      <xdr:spPr>
        <a:xfrm>
          <a:off x="0" y="0"/>
          <a:ext cx="1311816" cy="1299167"/>
        </a:xfrm>
        <a:prstGeom prst="rect">
          <a:avLst/>
        </a:prstGeom>
      </xdr:spPr>
    </xdr:pic>
    <xdr:clientData/>
  </xdr:twoCellAnchor>
  <xdr:twoCellAnchor editAs="oneCell">
    <xdr:from>
      <xdr:col>4</xdr:col>
      <xdr:colOff>85725</xdr:colOff>
      <xdr:row>0</xdr:row>
      <xdr:rowOff>133351</xdr:rowOff>
    </xdr:from>
    <xdr:to>
      <xdr:col>5</xdr:col>
      <xdr:colOff>84392</xdr:colOff>
      <xdr:row>1</xdr:row>
      <xdr:rowOff>600075</xdr:rowOff>
    </xdr:to>
    <xdr:pic>
      <xdr:nvPicPr>
        <xdr:cNvPr id="32" name="Picture 31">
          <a:extLst>
            <a:ext uri="{FF2B5EF4-FFF2-40B4-BE49-F238E27FC236}">
              <a16:creationId xmlns:a16="http://schemas.microsoft.com/office/drawing/2014/main" id="{DD6DE21A-408D-443F-A608-B4A73EF0E918}"/>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048000" y="133351"/>
          <a:ext cx="1122617" cy="107632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243416</xdr:colOff>
      <xdr:row>38</xdr:row>
      <xdr:rowOff>10581</xdr:rowOff>
    </xdr:from>
    <xdr:to>
      <xdr:col>9</xdr:col>
      <xdr:colOff>41312</xdr:colOff>
      <xdr:row>58</xdr:row>
      <xdr:rowOff>105832</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7006166" y="8430681"/>
          <a:ext cx="6103446" cy="4095751"/>
        </a:xfrm>
        <a:prstGeom prst="rect">
          <a:avLst/>
        </a:prstGeom>
      </xdr:spPr>
    </xdr:pic>
    <xdr:clientData/>
  </xdr:twoCellAnchor>
  <xdr:twoCellAnchor editAs="oneCell">
    <xdr:from>
      <xdr:col>7</xdr:col>
      <xdr:colOff>149225</xdr:colOff>
      <xdr:row>8</xdr:row>
      <xdr:rowOff>171450</xdr:rowOff>
    </xdr:from>
    <xdr:to>
      <xdr:col>9</xdr:col>
      <xdr:colOff>38100</xdr:colOff>
      <xdr:row>30</xdr:row>
      <xdr:rowOff>12466</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7045325" y="3533775"/>
          <a:ext cx="6194425" cy="4203466"/>
        </a:xfrm>
        <a:prstGeom prst="rect">
          <a:avLst/>
        </a:prstGeom>
      </xdr:spPr>
    </xdr:pic>
    <xdr:clientData/>
  </xdr:twoCellAnchor>
  <xdr:twoCellAnchor>
    <xdr:from>
      <xdr:col>1</xdr:col>
      <xdr:colOff>9604</xdr:colOff>
      <xdr:row>3</xdr:row>
      <xdr:rowOff>131182</xdr:rowOff>
    </xdr:from>
    <xdr:to>
      <xdr:col>3</xdr:col>
      <xdr:colOff>646461</xdr:colOff>
      <xdr:row>7</xdr:row>
      <xdr:rowOff>96102</xdr:rowOff>
    </xdr:to>
    <xdr:sp macro="" textlink="">
      <xdr:nvSpPr>
        <xdr:cNvPr id="4" name="Text Box 1">
          <a:extLst>
            <a:ext uri="{FF2B5EF4-FFF2-40B4-BE49-F238E27FC236}">
              <a16:creationId xmlns:a16="http://schemas.microsoft.com/office/drawing/2014/main" id="{00000000-0008-0000-0400-000004000000}"/>
            </a:ext>
          </a:extLst>
        </xdr:cNvPr>
        <xdr:cNvSpPr txBox="1">
          <a:spLocks noChangeArrowheads="1"/>
        </xdr:cNvSpPr>
      </xdr:nvSpPr>
      <xdr:spPr bwMode="auto">
        <a:xfrm>
          <a:off x="142954" y="1398007"/>
          <a:ext cx="3589607" cy="186992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NZ" sz="1800" b="0" i="0" u="none" strike="noStrike" baseline="0">
              <a:solidFill>
                <a:srgbClr val="000000"/>
              </a:solidFill>
              <a:latin typeface="+mj-lt"/>
              <a:cs typeface="Arial"/>
            </a:rPr>
            <a:t>Context</a:t>
          </a:r>
        </a:p>
        <a:p>
          <a:pPr algn="l" rtl="0">
            <a:defRPr sz="1000"/>
          </a:pPr>
          <a:r>
            <a:rPr lang="en-NZ" sz="1100" b="0" i="0" u="none" strike="noStrike" baseline="0">
              <a:solidFill>
                <a:srgbClr val="000000"/>
              </a:solidFill>
              <a:latin typeface="+mn-lt"/>
              <a:cs typeface="Arial"/>
            </a:rPr>
            <a:t>A relationship between the lamb weight at birth and the lamb weaning weight can help a farmer to predict expected sales and price. </a:t>
          </a:r>
        </a:p>
      </xdr:txBody>
    </xdr:sp>
    <xdr:clientData/>
  </xdr:twoCellAnchor>
  <xdr:twoCellAnchor>
    <xdr:from>
      <xdr:col>4</xdr:col>
      <xdr:colOff>443260</xdr:colOff>
      <xdr:row>3</xdr:row>
      <xdr:rowOff>136448</xdr:rowOff>
    </xdr:from>
    <xdr:to>
      <xdr:col>8</xdr:col>
      <xdr:colOff>4016220</xdr:colOff>
      <xdr:row>7</xdr:row>
      <xdr:rowOff>123825</xdr:rowOff>
    </xdr:to>
    <xdr:sp macro="" textlink="">
      <xdr:nvSpPr>
        <xdr:cNvPr id="5" name="Text Box 1">
          <a:extLst>
            <a:ext uri="{FF2B5EF4-FFF2-40B4-BE49-F238E27FC236}">
              <a16:creationId xmlns:a16="http://schemas.microsoft.com/office/drawing/2014/main" id="{00000000-0008-0000-0400-000005000000}"/>
            </a:ext>
          </a:extLst>
        </xdr:cNvPr>
        <xdr:cNvSpPr txBox="1">
          <a:spLocks noChangeArrowheads="1"/>
        </xdr:cNvSpPr>
      </xdr:nvSpPr>
      <xdr:spPr bwMode="auto">
        <a:xfrm>
          <a:off x="4367560" y="1403273"/>
          <a:ext cx="7154360" cy="1892377"/>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NZ" sz="1800" b="0" i="0" u="none" strike="noStrike" baseline="0">
              <a:solidFill>
                <a:srgbClr val="000000"/>
              </a:solidFill>
              <a:latin typeface="+mj-lt"/>
              <a:cs typeface="Arial"/>
            </a:rPr>
            <a:t>Challenge Questions</a:t>
          </a:r>
        </a:p>
        <a:p>
          <a:pPr algn="l" rtl="0">
            <a:defRPr sz="1000"/>
          </a:pPr>
          <a:r>
            <a:rPr lang="en-NZ" sz="1100" b="0" i="0" u="none" strike="noStrike" baseline="0">
              <a:solidFill>
                <a:srgbClr val="000000"/>
              </a:solidFill>
              <a:latin typeface="+mn-lt"/>
              <a:cs typeface="Arial"/>
            </a:rPr>
            <a:t>1. Find the line of best fit for the four different grazing and genetic groups of lambs.  Are the fits between the HILL and PARK lambs equally good?</a:t>
          </a:r>
        </a:p>
        <a:p>
          <a:pPr algn="l" rtl="0">
            <a:defRPr sz="1000"/>
          </a:pPr>
          <a:endParaRPr lang="en-NZ" sz="1100" b="0" i="0" u="none" strike="noStrike" baseline="0">
            <a:solidFill>
              <a:srgbClr val="000000"/>
            </a:solidFill>
            <a:latin typeface="+mn-lt"/>
            <a:cs typeface="Arial"/>
          </a:endParaRPr>
        </a:p>
        <a:p>
          <a:pPr algn="l" rtl="0">
            <a:defRPr sz="1000"/>
          </a:pPr>
          <a:r>
            <a:rPr lang="en-NZ" sz="1100"/>
            <a:t>2. Look at the scatterplot of Scottish Blackface control lambs grazing on the HILL - Is there an outlier? Did the lamb grow as well as the others? Same question for the scatterplot of Scottish Blackface selection grazing on the PARK.</a:t>
          </a:r>
        </a:p>
        <a:p>
          <a:pPr algn="l" rtl="0">
            <a:defRPr sz="1000"/>
          </a:pPr>
          <a:endParaRPr lang="en-NZ" sz="1100"/>
        </a:p>
        <a:p>
          <a:pPr algn="l" rtl="0">
            <a:defRPr sz="1000"/>
          </a:pPr>
          <a:r>
            <a:rPr lang="en-NZ" sz="1100"/>
            <a:t>3. If the outliers identified in both the BFC and BFS scatterplots were growing as well as the others, what would their respective weaning weight be?  If the final lamb price is £1.70 per kg, what are the economic consequences for the farmer of these outliers?</a:t>
          </a:r>
        </a:p>
      </xdr:txBody>
    </xdr:sp>
    <xdr:clientData/>
  </xdr:twoCellAnchor>
  <xdr:twoCellAnchor>
    <xdr:from>
      <xdr:col>4</xdr:col>
      <xdr:colOff>466493</xdr:colOff>
      <xdr:row>1</xdr:row>
      <xdr:rowOff>23930</xdr:rowOff>
    </xdr:from>
    <xdr:to>
      <xdr:col>8</xdr:col>
      <xdr:colOff>3366739</xdr:colOff>
      <xdr:row>1</xdr:row>
      <xdr:rowOff>685801</xdr:rowOff>
    </xdr:to>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4390793" y="404930"/>
          <a:ext cx="6481646" cy="661871"/>
        </a:xfrm>
        <a:prstGeom prst="rect">
          <a:avLst/>
        </a:prstGeom>
        <a:solidFill>
          <a:schemeClr val="accent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NZ" sz="3600" b="0" i="0" baseline="0">
              <a:solidFill>
                <a:schemeClr val="bg1"/>
              </a:solidFill>
              <a:effectLst/>
              <a:latin typeface="+mj-lt"/>
              <a:ea typeface="+mn-ea"/>
              <a:cs typeface="+mn-cs"/>
            </a:rPr>
            <a:t>Lamb Weights</a:t>
          </a:r>
          <a:endParaRPr lang="en-NZ" sz="3600">
            <a:solidFill>
              <a:schemeClr val="bg1"/>
            </a:solidFill>
            <a:latin typeface="+mj-lt"/>
          </a:endParaRPr>
        </a:p>
      </xdr:txBody>
    </xdr:sp>
    <xdr:clientData/>
  </xdr:twoCellAnchor>
  <xdr:twoCellAnchor editAs="oneCell">
    <xdr:from>
      <xdr:col>1</xdr:col>
      <xdr:colOff>1298731</xdr:colOff>
      <xdr:row>0</xdr:row>
      <xdr:rowOff>10145</xdr:rowOff>
    </xdr:from>
    <xdr:to>
      <xdr:col>2</xdr:col>
      <xdr:colOff>714299</xdr:colOff>
      <xdr:row>2</xdr:row>
      <xdr:rowOff>40049</xdr:rowOff>
    </xdr:to>
    <xdr:pic>
      <xdr:nvPicPr>
        <xdr:cNvPr id="9" name="Picture 8" descr="Image result for mains of loirston">
          <a:extLst>
            <a:ext uri="{FF2B5EF4-FFF2-40B4-BE49-F238E27FC236}">
              <a16:creationId xmlns:a16="http://schemas.microsoft.com/office/drawing/2014/main" id="{F1EB0C7D-0DB5-4DD1-84F7-31334A1B4C2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32081" y="10145"/>
          <a:ext cx="1463443" cy="11062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1178466</xdr:colOff>
      <xdr:row>3</xdr:row>
      <xdr:rowOff>32342</xdr:rowOff>
    </xdr:to>
    <xdr:pic>
      <xdr:nvPicPr>
        <xdr:cNvPr id="10" name="Picture 9">
          <a:extLst>
            <a:ext uri="{FF2B5EF4-FFF2-40B4-BE49-F238E27FC236}">
              <a16:creationId xmlns:a16="http://schemas.microsoft.com/office/drawing/2014/main" id="{A233793C-F7AB-4CBE-8EC0-E1A646FF7658}"/>
            </a:ext>
          </a:extLst>
        </xdr:cNvPr>
        <xdr:cNvPicPr>
          <a:picLocks noChangeAspect="1"/>
        </xdr:cNvPicPr>
      </xdr:nvPicPr>
      <xdr:blipFill>
        <a:blip xmlns:r="http://schemas.openxmlformats.org/officeDocument/2006/relationships" r:embed="rId4"/>
        <a:stretch>
          <a:fillRect/>
        </a:stretch>
      </xdr:blipFill>
      <xdr:spPr>
        <a:xfrm>
          <a:off x="0" y="0"/>
          <a:ext cx="1311816" cy="1299167"/>
        </a:xfrm>
        <a:prstGeom prst="rect">
          <a:avLst/>
        </a:prstGeom>
      </xdr:spPr>
    </xdr:pic>
    <xdr:clientData/>
  </xdr:twoCellAnchor>
  <xdr:twoCellAnchor editAs="oneCell">
    <xdr:from>
      <xdr:col>2</xdr:col>
      <xdr:colOff>866775</xdr:colOff>
      <xdr:row>0</xdr:row>
      <xdr:rowOff>133351</xdr:rowOff>
    </xdr:from>
    <xdr:to>
      <xdr:col>4</xdr:col>
      <xdr:colOff>246317</xdr:colOff>
      <xdr:row>2</xdr:row>
      <xdr:rowOff>133350</xdr:rowOff>
    </xdr:to>
    <xdr:pic>
      <xdr:nvPicPr>
        <xdr:cNvPr id="11" name="Picture 10">
          <a:extLst>
            <a:ext uri="{FF2B5EF4-FFF2-40B4-BE49-F238E27FC236}">
              <a16:creationId xmlns:a16="http://schemas.microsoft.com/office/drawing/2014/main" id="{318C26CA-7E9D-4259-8204-65E874F8334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048000" y="133351"/>
          <a:ext cx="1122617" cy="107632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9604</xdr:colOff>
      <xdr:row>3</xdr:row>
      <xdr:rowOff>26407</xdr:rowOff>
    </xdr:from>
    <xdr:to>
      <xdr:col>4</xdr:col>
      <xdr:colOff>579786</xdr:colOff>
      <xdr:row>7</xdr:row>
      <xdr:rowOff>219075</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142954" y="1398007"/>
          <a:ext cx="3589607" cy="1249943"/>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NZ" sz="1800" b="0" i="0" u="none" strike="noStrike" baseline="0">
              <a:solidFill>
                <a:srgbClr val="000000"/>
              </a:solidFill>
              <a:latin typeface="+mj-lt"/>
              <a:cs typeface="Arial"/>
            </a:rPr>
            <a:t>Context</a:t>
          </a:r>
        </a:p>
        <a:p>
          <a:pPr algn="l" rtl="0">
            <a:defRPr sz="1000"/>
          </a:pPr>
          <a:r>
            <a:rPr lang="en-NZ" sz="1100" b="0" i="0" u="none" strike="noStrike" baseline="0">
              <a:solidFill>
                <a:srgbClr val="000000"/>
              </a:solidFill>
              <a:latin typeface="+mn-lt"/>
              <a:cs typeface="Arial"/>
            </a:rPr>
            <a:t>Determining differences between the management systems and genetic lines (NB - when a ewe did not have a lamb, the kg of lamb weaned is 0)</a:t>
          </a:r>
        </a:p>
      </xdr:txBody>
    </xdr:sp>
    <xdr:clientData/>
  </xdr:twoCellAnchor>
  <xdr:twoCellAnchor>
    <xdr:from>
      <xdr:col>5</xdr:col>
      <xdr:colOff>605185</xdr:colOff>
      <xdr:row>3</xdr:row>
      <xdr:rowOff>31673</xdr:rowOff>
    </xdr:from>
    <xdr:to>
      <xdr:col>10</xdr:col>
      <xdr:colOff>180975</xdr:colOff>
      <xdr:row>7</xdr:row>
      <xdr:rowOff>200025</xdr:rowOff>
    </xdr:to>
    <xdr:sp macro="" textlink="">
      <xdr:nvSpPr>
        <xdr:cNvPr id="3" name="Text Box 1">
          <a:extLst>
            <a:ext uri="{FF2B5EF4-FFF2-40B4-BE49-F238E27FC236}">
              <a16:creationId xmlns:a16="http://schemas.microsoft.com/office/drawing/2014/main" id="{00000000-0008-0000-0500-000003000000}"/>
            </a:ext>
          </a:extLst>
        </xdr:cNvPr>
        <xdr:cNvSpPr txBox="1">
          <a:spLocks noChangeArrowheads="1"/>
        </xdr:cNvSpPr>
      </xdr:nvSpPr>
      <xdr:spPr bwMode="auto">
        <a:xfrm>
          <a:off x="4367560" y="1403273"/>
          <a:ext cx="4776440" cy="1225627"/>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NZ" sz="1800" b="0" i="0" u="none" strike="noStrike" baseline="0">
              <a:solidFill>
                <a:srgbClr val="000000"/>
              </a:solidFill>
              <a:latin typeface="+mj-lt"/>
              <a:cs typeface="Arial"/>
            </a:rPr>
            <a:t>Challenge Questions</a:t>
          </a:r>
        </a:p>
        <a:p>
          <a:pPr algn="l" rtl="0">
            <a:defRPr sz="1000"/>
          </a:pPr>
          <a:r>
            <a:rPr lang="en-NZ" sz="1100" b="0" i="0" u="none" strike="noStrike" baseline="0">
              <a:solidFill>
                <a:srgbClr val="000000"/>
              </a:solidFill>
              <a:latin typeface="+mn-lt"/>
              <a:cs typeface="Arial"/>
            </a:rPr>
            <a:t>1. What is the mean, median and semi-interquartile range and standard deviation of the sum of kg of lamb weaned for the whole flock?</a:t>
          </a:r>
        </a:p>
        <a:p>
          <a:pPr algn="l" rtl="0">
            <a:defRPr sz="1000"/>
          </a:pPr>
          <a:endParaRPr lang="en-NZ" sz="1100"/>
        </a:p>
        <a:p>
          <a:pPr algn="l" rtl="0">
            <a:defRPr sz="1000"/>
          </a:pPr>
          <a:r>
            <a:rPr lang="en-NZ" sz="1100"/>
            <a:t>2. Can you find the mean, median and semi-interquartile range and standard deviation of the kg of lamb weaned, for the six grazing system groups?</a:t>
          </a:r>
        </a:p>
      </xdr:txBody>
    </xdr:sp>
    <xdr:clientData/>
  </xdr:twoCellAnchor>
  <xdr:twoCellAnchor>
    <xdr:from>
      <xdr:col>5</xdr:col>
      <xdr:colOff>628418</xdr:colOff>
      <xdr:row>0</xdr:row>
      <xdr:rowOff>404930</xdr:rowOff>
    </xdr:from>
    <xdr:to>
      <xdr:col>10</xdr:col>
      <xdr:colOff>1909414</xdr:colOff>
      <xdr:row>2</xdr:row>
      <xdr:rowOff>38101</xdr:rowOff>
    </xdr:to>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4390793" y="404930"/>
          <a:ext cx="6481646" cy="661871"/>
        </a:xfrm>
        <a:prstGeom prst="rect">
          <a:avLst/>
        </a:prstGeom>
        <a:solidFill>
          <a:schemeClr val="accent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NZ" sz="3600" b="0" i="0" baseline="0">
              <a:solidFill>
                <a:schemeClr val="bg1"/>
              </a:solidFill>
              <a:effectLst/>
              <a:latin typeface="+mj-lt"/>
              <a:ea typeface="+mn-ea"/>
              <a:cs typeface="+mn-cs"/>
            </a:rPr>
            <a:t>Sheep Management Systems</a:t>
          </a:r>
          <a:endParaRPr lang="en-NZ" sz="3600">
            <a:solidFill>
              <a:schemeClr val="bg1"/>
            </a:solidFill>
            <a:latin typeface="+mj-lt"/>
          </a:endParaRPr>
        </a:p>
      </xdr:txBody>
    </xdr:sp>
    <xdr:clientData/>
  </xdr:twoCellAnchor>
  <xdr:twoCellAnchor editAs="oneCell">
    <xdr:from>
      <xdr:col>2</xdr:col>
      <xdr:colOff>3331</xdr:colOff>
      <xdr:row>0</xdr:row>
      <xdr:rowOff>10145</xdr:rowOff>
    </xdr:from>
    <xdr:to>
      <xdr:col>3</xdr:col>
      <xdr:colOff>666674</xdr:colOff>
      <xdr:row>2</xdr:row>
      <xdr:rowOff>87674</xdr:rowOff>
    </xdr:to>
    <xdr:pic>
      <xdr:nvPicPr>
        <xdr:cNvPr id="7" name="Picture 6" descr="Image result for mains of loirston">
          <a:extLst>
            <a:ext uri="{FF2B5EF4-FFF2-40B4-BE49-F238E27FC236}">
              <a16:creationId xmlns:a16="http://schemas.microsoft.com/office/drawing/2014/main" id="{A7705296-DADC-45BC-81F1-082580D62E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2081" y="10145"/>
          <a:ext cx="1463443" cy="11062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1178466</xdr:colOff>
      <xdr:row>2</xdr:row>
      <xdr:rowOff>270467</xdr:rowOff>
    </xdr:to>
    <xdr:pic>
      <xdr:nvPicPr>
        <xdr:cNvPr id="8" name="Picture 7">
          <a:extLst>
            <a:ext uri="{FF2B5EF4-FFF2-40B4-BE49-F238E27FC236}">
              <a16:creationId xmlns:a16="http://schemas.microsoft.com/office/drawing/2014/main" id="{E490C362-CE0B-4D33-982C-66A16CDD8FEC}"/>
            </a:ext>
          </a:extLst>
        </xdr:cNvPr>
        <xdr:cNvPicPr>
          <a:picLocks noChangeAspect="1"/>
        </xdr:cNvPicPr>
      </xdr:nvPicPr>
      <xdr:blipFill>
        <a:blip xmlns:r="http://schemas.openxmlformats.org/officeDocument/2006/relationships" r:embed="rId2"/>
        <a:stretch>
          <a:fillRect/>
        </a:stretch>
      </xdr:blipFill>
      <xdr:spPr>
        <a:xfrm>
          <a:off x="0" y="0"/>
          <a:ext cx="1311816" cy="1299167"/>
        </a:xfrm>
        <a:prstGeom prst="rect">
          <a:avLst/>
        </a:prstGeom>
      </xdr:spPr>
    </xdr:pic>
    <xdr:clientData/>
  </xdr:twoCellAnchor>
  <xdr:twoCellAnchor editAs="oneCell">
    <xdr:from>
      <xdr:col>3</xdr:col>
      <xdr:colOff>819150</xdr:colOff>
      <xdr:row>0</xdr:row>
      <xdr:rowOff>133351</xdr:rowOff>
    </xdr:from>
    <xdr:to>
      <xdr:col>5</xdr:col>
      <xdr:colOff>408242</xdr:colOff>
      <xdr:row>2</xdr:row>
      <xdr:rowOff>180975</xdr:rowOff>
    </xdr:to>
    <xdr:pic>
      <xdr:nvPicPr>
        <xdr:cNvPr id="9" name="Picture 8">
          <a:extLst>
            <a:ext uri="{FF2B5EF4-FFF2-40B4-BE49-F238E27FC236}">
              <a16:creationId xmlns:a16="http://schemas.microsoft.com/office/drawing/2014/main" id="{D9E4E7B1-B810-4EAA-8F0C-D2463F682F0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048000" y="133351"/>
          <a:ext cx="1122617" cy="107632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510170</xdr:colOff>
      <xdr:row>0</xdr:row>
      <xdr:rowOff>404930</xdr:rowOff>
    </xdr:from>
    <xdr:to>
      <xdr:col>6</xdr:col>
      <xdr:colOff>987735</xdr:colOff>
      <xdr:row>0</xdr:row>
      <xdr:rowOff>1066801</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4672595" y="404930"/>
          <a:ext cx="4849540" cy="661871"/>
        </a:xfrm>
        <a:prstGeom prst="rect">
          <a:avLst/>
        </a:prstGeom>
        <a:solidFill>
          <a:schemeClr val="accent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NZ" sz="3600" b="0" i="0" baseline="0">
              <a:solidFill>
                <a:schemeClr val="bg1"/>
              </a:solidFill>
              <a:effectLst/>
              <a:latin typeface="+mj-lt"/>
              <a:ea typeface="+mn-ea"/>
              <a:cs typeface="+mn-cs"/>
            </a:rPr>
            <a:t>Raw Data Key</a:t>
          </a:r>
          <a:endParaRPr lang="en-NZ" sz="3600">
            <a:solidFill>
              <a:schemeClr val="bg1"/>
            </a:solidFill>
            <a:latin typeface="+mj-lt"/>
          </a:endParaRPr>
        </a:p>
      </xdr:txBody>
    </xdr:sp>
    <xdr:clientData/>
  </xdr:twoCellAnchor>
  <xdr:twoCellAnchor editAs="oneCell">
    <xdr:from>
      <xdr:col>0</xdr:col>
      <xdr:colOff>1432081</xdr:colOff>
      <xdr:row>0</xdr:row>
      <xdr:rowOff>10145</xdr:rowOff>
    </xdr:from>
    <xdr:to>
      <xdr:col>1</xdr:col>
      <xdr:colOff>447599</xdr:colOff>
      <xdr:row>0</xdr:row>
      <xdr:rowOff>1116374</xdr:rowOff>
    </xdr:to>
    <xdr:pic>
      <xdr:nvPicPr>
        <xdr:cNvPr id="5" name="Picture 4" descr="Image result for mains of loirston">
          <a:extLst>
            <a:ext uri="{FF2B5EF4-FFF2-40B4-BE49-F238E27FC236}">
              <a16:creationId xmlns:a16="http://schemas.microsoft.com/office/drawing/2014/main" id="{A16DD2B7-66F2-4DAF-BF30-D8A9215F71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2081" y="10145"/>
          <a:ext cx="1463443" cy="11062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1311816</xdr:colOff>
      <xdr:row>0</xdr:row>
      <xdr:rowOff>1299167</xdr:rowOff>
    </xdr:to>
    <xdr:pic>
      <xdr:nvPicPr>
        <xdr:cNvPr id="6" name="Picture 5">
          <a:extLst>
            <a:ext uri="{FF2B5EF4-FFF2-40B4-BE49-F238E27FC236}">
              <a16:creationId xmlns:a16="http://schemas.microsoft.com/office/drawing/2014/main" id="{CFFF2729-3B06-4DE8-8139-D4CAF2930812}"/>
            </a:ext>
          </a:extLst>
        </xdr:cNvPr>
        <xdr:cNvPicPr>
          <a:picLocks noChangeAspect="1"/>
        </xdr:cNvPicPr>
      </xdr:nvPicPr>
      <xdr:blipFill>
        <a:blip xmlns:r="http://schemas.openxmlformats.org/officeDocument/2006/relationships" r:embed="rId2"/>
        <a:stretch>
          <a:fillRect/>
        </a:stretch>
      </xdr:blipFill>
      <xdr:spPr>
        <a:xfrm>
          <a:off x="0" y="0"/>
          <a:ext cx="1311816" cy="1299167"/>
        </a:xfrm>
        <a:prstGeom prst="rect">
          <a:avLst/>
        </a:prstGeom>
      </xdr:spPr>
    </xdr:pic>
    <xdr:clientData/>
  </xdr:twoCellAnchor>
  <xdr:twoCellAnchor editAs="oneCell">
    <xdr:from>
      <xdr:col>1</xdr:col>
      <xdr:colOff>600075</xdr:colOff>
      <xdr:row>0</xdr:row>
      <xdr:rowOff>133351</xdr:rowOff>
    </xdr:from>
    <xdr:to>
      <xdr:col>3</xdr:col>
      <xdr:colOff>8192</xdr:colOff>
      <xdr:row>0</xdr:row>
      <xdr:rowOff>1209675</xdr:rowOff>
    </xdr:to>
    <xdr:pic>
      <xdr:nvPicPr>
        <xdr:cNvPr id="7" name="Picture 6">
          <a:extLst>
            <a:ext uri="{FF2B5EF4-FFF2-40B4-BE49-F238E27FC236}">
              <a16:creationId xmlns:a16="http://schemas.microsoft.com/office/drawing/2014/main" id="{24AE1D87-B6A0-4821-B72B-BEA53459A73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048000" y="133351"/>
          <a:ext cx="1122617" cy="107632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7</xdr:col>
      <xdr:colOff>376820</xdr:colOff>
      <xdr:row>0</xdr:row>
      <xdr:rowOff>404930</xdr:rowOff>
    </xdr:from>
    <xdr:to>
      <xdr:col>13</xdr:col>
      <xdr:colOff>130485</xdr:colOff>
      <xdr:row>0</xdr:row>
      <xdr:rowOff>1066801</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4443995" y="404930"/>
          <a:ext cx="4849540" cy="661871"/>
        </a:xfrm>
        <a:prstGeom prst="rect">
          <a:avLst/>
        </a:prstGeom>
        <a:solidFill>
          <a:schemeClr val="accent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NZ" sz="3600" b="0" i="0" baseline="0">
              <a:solidFill>
                <a:schemeClr val="bg1"/>
              </a:solidFill>
              <a:effectLst/>
              <a:latin typeface="+mj-lt"/>
              <a:ea typeface="+mn-ea"/>
              <a:cs typeface="+mn-cs"/>
            </a:rPr>
            <a:t>Raw Data</a:t>
          </a:r>
          <a:endParaRPr lang="en-NZ" sz="3600">
            <a:solidFill>
              <a:schemeClr val="bg1"/>
            </a:solidFill>
            <a:latin typeface="+mj-lt"/>
          </a:endParaRPr>
        </a:p>
      </xdr:txBody>
    </xdr:sp>
    <xdr:clientData/>
  </xdr:twoCellAnchor>
  <xdr:twoCellAnchor editAs="oneCell">
    <xdr:from>
      <xdr:col>3</xdr:col>
      <xdr:colOff>79531</xdr:colOff>
      <xdr:row>0</xdr:row>
      <xdr:rowOff>10145</xdr:rowOff>
    </xdr:from>
    <xdr:to>
      <xdr:col>5</xdr:col>
      <xdr:colOff>323774</xdr:colOff>
      <xdr:row>0</xdr:row>
      <xdr:rowOff>1116374</xdr:rowOff>
    </xdr:to>
    <xdr:pic>
      <xdr:nvPicPr>
        <xdr:cNvPr id="5" name="Picture 4" descr="Image result for mains of loirston">
          <a:extLst>
            <a:ext uri="{FF2B5EF4-FFF2-40B4-BE49-F238E27FC236}">
              <a16:creationId xmlns:a16="http://schemas.microsoft.com/office/drawing/2014/main" id="{B9FBB382-5C3D-418D-87ED-EB1A375BC4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2081" y="10145"/>
          <a:ext cx="1463443" cy="11062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2</xdr:col>
      <xdr:colOff>568866</xdr:colOff>
      <xdr:row>0</xdr:row>
      <xdr:rowOff>1299167</xdr:rowOff>
    </xdr:to>
    <xdr:pic>
      <xdr:nvPicPr>
        <xdr:cNvPr id="6" name="Picture 5">
          <a:extLst>
            <a:ext uri="{FF2B5EF4-FFF2-40B4-BE49-F238E27FC236}">
              <a16:creationId xmlns:a16="http://schemas.microsoft.com/office/drawing/2014/main" id="{C62CB43C-CFA1-4E44-B74B-E8D82AB3C4CA}"/>
            </a:ext>
          </a:extLst>
        </xdr:cNvPr>
        <xdr:cNvPicPr>
          <a:picLocks noChangeAspect="1"/>
        </xdr:cNvPicPr>
      </xdr:nvPicPr>
      <xdr:blipFill>
        <a:blip xmlns:r="http://schemas.openxmlformats.org/officeDocument/2006/relationships" r:embed="rId2"/>
        <a:stretch>
          <a:fillRect/>
        </a:stretch>
      </xdr:blipFill>
      <xdr:spPr>
        <a:xfrm>
          <a:off x="0" y="0"/>
          <a:ext cx="1311816" cy="1299167"/>
        </a:xfrm>
        <a:prstGeom prst="rect">
          <a:avLst/>
        </a:prstGeom>
      </xdr:spPr>
    </xdr:pic>
    <xdr:clientData/>
  </xdr:twoCellAnchor>
  <xdr:twoCellAnchor editAs="oneCell">
    <xdr:from>
      <xdr:col>5</xdr:col>
      <xdr:colOff>476250</xdr:colOff>
      <xdr:row>0</xdr:row>
      <xdr:rowOff>133351</xdr:rowOff>
    </xdr:from>
    <xdr:to>
      <xdr:col>7</xdr:col>
      <xdr:colOff>103442</xdr:colOff>
      <xdr:row>0</xdr:row>
      <xdr:rowOff>1209675</xdr:rowOff>
    </xdr:to>
    <xdr:pic>
      <xdr:nvPicPr>
        <xdr:cNvPr id="7" name="Picture 6">
          <a:extLst>
            <a:ext uri="{FF2B5EF4-FFF2-40B4-BE49-F238E27FC236}">
              <a16:creationId xmlns:a16="http://schemas.microsoft.com/office/drawing/2014/main" id="{3033D46C-247E-489A-BD04-D53C9FFFBB6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048000" y="133351"/>
          <a:ext cx="1122617" cy="10763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ras\AppData\Local\Microsoft\Windows\INetCache\Content.Outlook\3CZYIPWL\SRUC_UplandSheep_2019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lambs pivots"/>
      <sheetName val="weights pivots"/>
      <sheetName val="trends BFS lambs"/>
      <sheetName val="trends BFC lambs"/>
      <sheetName val="Sheet6"/>
      <sheetName val="Introduction"/>
      <sheetName val="Raw_Data"/>
      <sheetName val="Meta_Data"/>
      <sheetName val="Group data - Level 1"/>
      <sheetName val="Bar Charts - Level 2"/>
      <sheetName val="Statistics NAT5"/>
      <sheetName val="Trends - NAT5"/>
      <sheetName val="answers Level 1"/>
      <sheetName val="answers Level 2"/>
      <sheetName val="answers Trends"/>
    </sheetNames>
    <sheetDataSet>
      <sheetData sheetId="0" refreshError="1"/>
      <sheetData sheetId="1">
        <row r="115">
          <cell r="G115" t="str">
            <v>Gimmers</v>
          </cell>
          <cell r="H115" t="str">
            <v>Older ewes</v>
          </cell>
        </row>
        <row r="116">
          <cell r="F116" t="str">
            <v>HILL_BFC</v>
          </cell>
          <cell r="G116">
            <v>1.05</v>
          </cell>
          <cell r="H116">
            <v>1.42</v>
          </cell>
        </row>
        <row r="117">
          <cell r="F117" t="str">
            <v>HILL_BFS</v>
          </cell>
          <cell r="G117">
            <v>1.37</v>
          </cell>
          <cell r="H117">
            <v>1.55</v>
          </cell>
        </row>
        <row r="118">
          <cell r="F118" t="str">
            <v>HILL_LY</v>
          </cell>
          <cell r="G118">
            <v>1.53</v>
          </cell>
          <cell r="H118">
            <v>1.39</v>
          </cell>
        </row>
        <row r="119">
          <cell r="F119" t="str">
            <v>PARK_BFC</v>
          </cell>
          <cell r="G119">
            <v>1</v>
          </cell>
          <cell r="H119">
            <v>1.29</v>
          </cell>
        </row>
        <row r="120">
          <cell r="F120" t="str">
            <v>PARK_BFS</v>
          </cell>
          <cell r="G120">
            <v>1.21</v>
          </cell>
          <cell r="H120">
            <v>1.45</v>
          </cell>
        </row>
        <row r="121">
          <cell r="F121" t="str">
            <v>PARK_LY</v>
          </cell>
          <cell r="G121">
            <v>1.37</v>
          </cell>
          <cell r="H121">
            <v>1.39</v>
          </cell>
        </row>
        <row r="159">
          <cell r="G159" t="str">
            <v>Gimmers</v>
          </cell>
          <cell r="H159" t="str">
            <v>Older ewes</v>
          </cell>
        </row>
        <row r="160">
          <cell r="F160" t="str">
            <v>HILL_BFC</v>
          </cell>
          <cell r="G160">
            <v>1</v>
          </cell>
          <cell r="H160">
            <v>1.3225806451612903</v>
          </cell>
        </row>
        <row r="161">
          <cell r="F161" t="str">
            <v>HILL_BFS</v>
          </cell>
          <cell r="G161">
            <v>0.84210526315789469</v>
          </cell>
          <cell r="H161">
            <v>1.3548387096774193</v>
          </cell>
        </row>
        <row r="162">
          <cell r="F162" t="str">
            <v>HILL_LY</v>
          </cell>
          <cell r="G162">
            <v>1.1578947368421053</v>
          </cell>
          <cell r="H162">
            <v>1.2258064516129032</v>
          </cell>
        </row>
        <row r="163">
          <cell r="F163" t="str">
            <v>PARK_BFC</v>
          </cell>
          <cell r="G163">
            <v>0.73684210526315785</v>
          </cell>
          <cell r="H163">
            <v>1.1612903225806499</v>
          </cell>
        </row>
        <row r="164">
          <cell r="F164" t="str">
            <v>PARK_BFS</v>
          </cell>
          <cell r="G164">
            <v>0.89473684210526316</v>
          </cell>
          <cell r="H164">
            <v>1.2580645161290323</v>
          </cell>
        </row>
        <row r="165">
          <cell r="F165" t="str">
            <v>PARK_LY</v>
          </cell>
          <cell r="G165">
            <v>1</v>
          </cell>
          <cell r="H165">
            <v>1.2258064516129032</v>
          </cell>
        </row>
      </sheetData>
      <sheetData sheetId="2">
        <row r="126">
          <cell r="I126" t="str">
            <v>Gimmers</v>
          </cell>
          <cell r="J126" t="str">
            <v>Older ewes</v>
          </cell>
        </row>
        <row r="127">
          <cell r="H127" t="str">
            <v>HILL_BFC</v>
          </cell>
          <cell r="I127">
            <v>49.342105263157897</v>
          </cell>
          <cell r="J127">
            <v>54.112903225806456</v>
          </cell>
        </row>
        <row r="128">
          <cell r="H128" t="str">
            <v>HILL_BFS</v>
          </cell>
          <cell r="I128">
            <v>56.331578947368421</v>
          </cell>
          <cell r="J128">
            <v>55.374193548387105</v>
          </cell>
        </row>
        <row r="129">
          <cell r="H129" t="str">
            <v>HILL_LY</v>
          </cell>
          <cell r="I129">
            <v>50.489473684210523</v>
          </cell>
          <cell r="J129">
            <v>51.28387096774194</v>
          </cell>
        </row>
        <row r="130">
          <cell r="H130" t="str">
            <v>PARK_BFC</v>
          </cell>
          <cell r="I130">
            <v>50.231578947368426</v>
          </cell>
          <cell r="J130">
            <v>53.1225806451613</v>
          </cell>
        </row>
        <row r="131">
          <cell r="H131" t="str">
            <v>PARK_BFS</v>
          </cell>
          <cell r="I131">
            <v>52.90526315789473</v>
          </cell>
          <cell r="J131">
            <v>56.42903225806451</v>
          </cell>
        </row>
        <row r="132">
          <cell r="H132" t="str">
            <v>PARK_LY</v>
          </cell>
          <cell r="I132">
            <v>49.642105263157902</v>
          </cell>
          <cell r="J132">
            <v>54.454838709677418</v>
          </cell>
        </row>
        <row r="149">
          <cell r="I149" t="str">
            <v>Gimmers</v>
          </cell>
          <cell r="J149" t="str">
            <v>Older ewes</v>
          </cell>
        </row>
        <row r="150">
          <cell r="H150" t="str">
            <v>HILL_BFC</v>
          </cell>
          <cell r="I150">
            <v>50.410526315789468</v>
          </cell>
          <cell r="J150">
            <v>54.928571428571423</v>
          </cell>
        </row>
        <row r="151">
          <cell r="H151" t="str">
            <v>HILL_BFS</v>
          </cell>
          <cell r="I151">
            <v>59.331578947368421</v>
          </cell>
          <cell r="J151">
            <v>56.660317460317458</v>
          </cell>
        </row>
        <row r="152">
          <cell r="H152" t="str">
            <v>HILL_LY</v>
          </cell>
          <cell r="I152">
            <v>48.773684210526319</v>
          </cell>
          <cell r="J152">
            <v>52.484920634920634</v>
          </cell>
        </row>
        <row r="153">
          <cell r="H153" t="str">
            <v>PARK_BFC</v>
          </cell>
          <cell r="I153">
            <v>51.484210526315785</v>
          </cell>
          <cell r="J153">
            <v>55.336507936507928</v>
          </cell>
        </row>
        <row r="154">
          <cell r="H154" t="str">
            <v>PARK_BFS</v>
          </cell>
          <cell r="I154">
            <v>54.815789473684212</v>
          </cell>
          <cell r="J154">
            <v>58.970634920634915</v>
          </cell>
        </row>
        <row r="155">
          <cell r="H155" t="str">
            <v>PARK_LY</v>
          </cell>
          <cell r="I155">
            <v>51.268421052631581</v>
          </cell>
          <cell r="J155">
            <v>54.829365079365068</v>
          </cell>
        </row>
      </sheetData>
      <sheetData sheetId="3"/>
      <sheetData sheetId="4"/>
      <sheetData sheetId="5"/>
      <sheetData sheetId="6"/>
      <sheetData sheetId="7"/>
      <sheetData sheetId="8"/>
      <sheetData sheetId="9">
        <row r="12">
          <cell r="D12" t="str">
            <v>Number of lambs expected</v>
          </cell>
        </row>
        <row r="13">
          <cell r="C13" t="str">
            <v>HILL_BFC</v>
          </cell>
          <cell r="D13">
            <v>64</v>
          </cell>
        </row>
        <row r="14">
          <cell r="C14" t="str">
            <v>HILL_BFS</v>
          </cell>
          <cell r="D14">
            <v>74</v>
          </cell>
        </row>
        <row r="15">
          <cell r="C15" t="str">
            <v>HILL_LY</v>
          </cell>
          <cell r="D15">
            <v>72</v>
          </cell>
        </row>
        <row r="16">
          <cell r="C16" t="str">
            <v>PARK_BFC</v>
          </cell>
          <cell r="D16">
            <v>59</v>
          </cell>
        </row>
        <row r="17">
          <cell r="C17" t="str">
            <v>PARK_BFS</v>
          </cell>
          <cell r="D17">
            <v>68</v>
          </cell>
        </row>
        <row r="18">
          <cell r="C18" t="str">
            <v>PARK_LY</v>
          </cell>
          <cell r="D18">
            <v>69</v>
          </cell>
        </row>
        <row r="24">
          <cell r="D24" t="str">
            <v>Number of lambs weaned</v>
          </cell>
        </row>
        <row r="25">
          <cell r="C25" t="str">
            <v>HILL_BFC</v>
          </cell>
          <cell r="D25">
            <v>60</v>
          </cell>
        </row>
        <row r="26">
          <cell r="C26" t="str">
            <v>HILL_BFS</v>
          </cell>
          <cell r="D26">
            <v>58</v>
          </cell>
        </row>
        <row r="27">
          <cell r="C27" t="str">
            <v>HILL_LY</v>
          </cell>
          <cell r="D27">
            <v>60</v>
          </cell>
        </row>
        <row r="28">
          <cell r="C28" t="str">
            <v>PARK_BFC</v>
          </cell>
          <cell r="D28">
            <v>50</v>
          </cell>
        </row>
        <row r="29">
          <cell r="C29" t="str">
            <v>PARK_BFS</v>
          </cell>
          <cell r="D29">
            <v>56</v>
          </cell>
        </row>
        <row r="30">
          <cell r="C30" t="str">
            <v>PARK_LY</v>
          </cell>
          <cell r="D30">
            <v>57</v>
          </cell>
        </row>
        <row r="36">
          <cell r="D36" t="str">
            <v>Average weight of lamb (kg)</v>
          </cell>
        </row>
        <row r="37">
          <cell r="C37" t="str">
            <v>HILL_BFC</v>
          </cell>
          <cell r="D37">
            <v>35.441860465116271</v>
          </cell>
        </row>
        <row r="38">
          <cell r="C38" t="str">
            <v>HILL_BFS</v>
          </cell>
          <cell r="D38">
            <v>39.918421052631572</v>
          </cell>
        </row>
        <row r="39">
          <cell r="C39" t="str">
            <v>HILL_LY</v>
          </cell>
          <cell r="D39">
            <v>35.326190476190469</v>
          </cell>
        </row>
        <row r="40">
          <cell r="C40" t="str">
            <v>PARK_BFC</v>
          </cell>
          <cell r="D40">
            <v>32.694736842105257</v>
          </cell>
        </row>
        <row r="41">
          <cell r="C41" t="str">
            <v>PARK_BFS</v>
          </cell>
          <cell r="D41">
            <v>41.668421052631579</v>
          </cell>
        </row>
        <row r="42">
          <cell r="C42" t="str">
            <v>PARK_LY</v>
          </cell>
          <cell r="D42">
            <v>40.557499999999997</v>
          </cell>
        </row>
      </sheetData>
      <sheetData sheetId="10">
        <row r="37">
          <cell r="D37" t="str">
            <v>Age 1 (gimmers)</v>
          </cell>
          <cell r="E37" t="str">
            <v>Age &gt; 1 (older ewes)</v>
          </cell>
        </row>
        <row r="39">
          <cell r="C39" t="str">
            <v>HILL_BFC</v>
          </cell>
          <cell r="D39">
            <v>30.713333333333331</v>
          </cell>
          <cell r="E39">
            <v>37.765508684863526</v>
          </cell>
        </row>
        <row r="40">
          <cell r="C40" t="str">
            <v>HILL_BFS</v>
          </cell>
          <cell r="D40">
            <v>38.718181818181819</v>
          </cell>
          <cell r="E40">
            <v>39.87096774193548</v>
          </cell>
        </row>
        <row r="41">
          <cell r="C41" t="str">
            <v>HILL_LY</v>
          </cell>
          <cell r="D41">
            <v>33.233333333333334</v>
          </cell>
          <cell r="E41">
            <v>36.572663358147231</v>
          </cell>
        </row>
        <row r="42">
          <cell r="C42" t="str">
            <v>PARK_BFC</v>
          </cell>
          <cell r="D42">
            <v>30.290909090909086</v>
          </cell>
          <cell r="E42">
            <v>33.691521918941277</v>
          </cell>
        </row>
        <row r="43">
          <cell r="C43" t="str">
            <v>PARK_BFS</v>
          </cell>
          <cell r="D43">
            <v>38.575000000000003</v>
          </cell>
          <cell r="E43">
            <v>42.945405669599211</v>
          </cell>
        </row>
        <row r="44">
          <cell r="C44" t="str">
            <v>PARK_LY</v>
          </cell>
          <cell r="D44">
            <v>42.991666666666667</v>
          </cell>
          <cell r="E44">
            <v>39.696153846153841</v>
          </cell>
        </row>
      </sheetData>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5"/>
  <sheetViews>
    <sheetView showGridLines="0" showRowColHeaders="0" tabSelected="1" zoomScaleNormal="100" workbookViewId="0"/>
  </sheetViews>
  <sheetFormatPr defaultRowHeight="15" x14ac:dyDescent="0.25"/>
  <cols>
    <col min="1" max="1" width="2" customWidth="1"/>
    <col min="2" max="2" width="120.85546875" customWidth="1"/>
  </cols>
  <sheetData>
    <row r="1" spans="2:2" ht="114.95" customHeight="1" x14ac:dyDescent="0.25">
      <c r="B1" s="2"/>
    </row>
    <row r="2" spans="2:2" ht="165.75" customHeight="1" x14ac:dyDescent="0.25">
      <c r="B2" s="84"/>
    </row>
    <row r="3" spans="2:2" x14ac:dyDescent="0.25">
      <c r="B3" s="3"/>
    </row>
    <row r="4" spans="2:2" ht="58.5" customHeight="1" x14ac:dyDescent="0.25">
      <c r="B4" s="85"/>
    </row>
    <row r="5" spans="2:2" ht="79.5" customHeight="1" x14ac:dyDescent="0.25">
      <c r="B5" s="86"/>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29"/>
  <sheetViews>
    <sheetView showGridLines="0" showRowColHeaders="0" workbookViewId="0">
      <selection activeCell="F16" sqref="F16"/>
    </sheetView>
  </sheetViews>
  <sheetFormatPr defaultRowHeight="15" x14ac:dyDescent="0.25"/>
  <cols>
    <col min="1" max="1" width="2" customWidth="1"/>
    <col min="2" max="2" width="20.28515625" style="4" customWidth="1"/>
    <col min="3" max="3" width="108.7109375" style="4" customWidth="1"/>
  </cols>
  <sheetData>
    <row r="1" spans="2:12" ht="114.95" customHeight="1" x14ac:dyDescent="0.25">
      <c r="C1" s="87"/>
    </row>
    <row r="2" spans="2:12" x14ac:dyDescent="0.25">
      <c r="B2" s="93" t="s">
        <v>35</v>
      </c>
      <c r="C2" s="92" t="s">
        <v>168</v>
      </c>
    </row>
    <row r="3" spans="2:12" x14ac:dyDescent="0.25">
      <c r="B3" s="93" t="s">
        <v>41</v>
      </c>
      <c r="C3" s="92" t="s">
        <v>169</v>
      </c>
      <c r="J3" s="89"/>
      <c r="K3" s="89"/>
      <c r="L3" s="90"/>
    </row>
    <row r="4" spans="2:12" x14ac:dyDescent="0.25">
      <c r="B4" s="93" t="s">
        <v>46</v>
      </c>
      <c r="C4" s="92" t="s">
        <v>178</v>
      </c>
      <c r="J4" s="89"/>
      <c r="K4" s="89"/>
      <c r="L4" s="90"/>
    </row>
    <row r="5" spans="2:12" x14ac:dyDescent="0.25">
      <c r="B5" s="93" t="s">
        <v>51</v>
      </c>
      <c r="C5" s="92" t="s">
        <v>170</v>
      </c>
      <c r="J5" s="89"/>
      <c r="K5" s="89"/>
      <c r="L5" s="90"/>
    </row>
    <row r="6" spans="2:12" x14ac:dyDescent="0.25">
      <c r="B6" s="93" t="s">
        <v>56</v>
      </c>
      <c r="C6" s="92" t="s">
        <v>171</v>
      </c>
      <c r="J6" s="89"/>
      <c r="K6" s="89"/>
      <c r="L6" s="90"/>
    </row>
    <row r="7" spans="2:12" ht="30" x14ac:dyDescent="0.25">
      <c r="B7" s="93" t="s">
        <v>61</v>
      </c>
      <c r="C7" s="92" t="s">
        <v>62</v>
      </c>
      <c r="J7" s="89"/>
      <c r="K7" s="89"/>
      <c r="L7" s="90"/>
    </row>
    <row r="8" spans="2:12" x14ac:dyDescent="0.25">
      <c r="B8" s="93" t="s">
        <v>67</v>
      </c>
      <c r="C8" s="92" t="s">
        <v>172</v>
      </c>
      <c r="J8" s="89"/>
      <c r="K8" s="89"/>
      <c r="L8" s="90"/>
    </row>
    <row r="9" spans="2:12" x14ac:dyDescent="0.25">
      <c r="B9" s="93" t="s">
        <v>71</v>
      </c>
      <c r="C9" s="92" t="s">
        <v>72</v>
      </c>
      <c r="J9" s="89"/>
      <c r="K9" s="89"/>
      <c r="L9" s="90"/>
    </row>
    <row r="10" spans="2:12" ht="30" x14ac:dyDescent="0.25">
      <c r="B10" s="93" t="s">
        <v>76</v>
      </c>
      <c r="C10" s="92" t="s">
        <v>77</v>
      </c>
      <c r="J10" s="89"/>
      <c r="K10" s="89"/>
      <c r="L10" s="90"/>
    </row>
    <row r="11" spans="2:12" x14ac:dyDescent="0.25">
      <c r="B11" s="118" t="s">
        <v>81</v>
      </c>
      <c r="C11" s="119" t="s">
        <v>179</v>
      </c>
      <c r="J11" s="89"/>
      <c r="K11" s="89"/>
      <c r="L11" s="90"/>
    </row>
    <row r="12" spans="2:12" ht="49.5" customHeight="1" x14ac:dyDescent="0.25">
      <c r="B12" s="93" t="s">
        <v>85</v>
      </c>
      <c r="C12" s="92" t="s">
        <v>180</v>
      </c>
      <c r="J12" s="89"/>
      <c r="K12" s="89"/>
      <c r="L12" s="90"/>
    </row>
    <row r="13" spans="2:12" x14ac:dyDescent="0.25">
      <c r="B13" s="93" t="s">
        <v>90</v>
      </c>
      <c r="C13" s="92" t="s">
        <v>173</v>
      </c>
      <c r="J13" s="89"/>
      <c r="K13" s="89"/>
      <c r="L13" s="90"/>
    </row>
    <row r="14" spans="2:12" x14ac:dyDescent="0.25">
      <c r="B14" s="93" t="s">
        <v>94</v>
      </c>
      <c r="C14" s="92" t="s">
        <v>174</v>
      </c>
      <c r="J14" s="89"/>
      <c r="K14" s="89"/>
      <c r="L14" s="90"/>
    </row>
    <row r="15" spans="2:12" ht="30" x14ac:dyDescent="0.25">
      <c r="B15" s="93" t="s">
        <v>98</v>
      </c>
      <c r="C15" s="92" t="s">
        <v>175</v>
      </c>
      <c r="J15" s="89"/>
      <c r="K15" s="89"/>
      <c r="L15" s="90"/>
    </row>
    <row r="16" spans="2:12" ht="30" x14ac:dyDescent="0.25">
      <c r="B16" s="93" t="s">
        <v>104</v>
      </c>
      <c r="C16" s="92" t="s">
        <v>176</v>
      </c>
      <c r="J16" s="89"/>
      <c r="K16" s="89"/>
      <c r="L16" s="90"/>
    </row>
    <row r="17" spans="2:12" ht="30" x14ac:dyDescent="0.25">
      <c r="B17" s="93" t="s">
        <v>108</v>
      </c>
      <c r="C17" s="119" t="s">
        <v>181</v>
      </c>
      <c r="J17" s="89"/>
      <c r="K17" s="89"/>
      <c r="L17" s="90"/>
    </row>
    <row r="18" spans="2:12" x14ac:dyDescent="0.25">
      <c r="B18" s="93" t="s">
        <v>112</v>
      </c>
      <c r="C18" s="92" t="s">
        <v>177</v>
      </c>
      <c r="J18" s="89"/>
      <c r="K18" s="89"/>
      <c r="L18" s="90"/>
    </row>
    <row r="19" spans="2:12" ht="30" x14ac:dyDescent="0.25">
      <c r="B19" s="93" t="s">
        <v>116</v>
      </c>
      <c r="C19" s="92" t="s">
        <v>117</v>
      </c>
      <c r="J19" s="89"/>
      <c r="K19" s="89"/>
      <c r="L19" s="90"/>
    </row>
    <row r="20" spans="2:12" ht="30" x14ac:dyDescent="0.25">
      <c r="B20" s="93" t="s">
        <v>118</v>
      </c>
      <c r="C20" s="92" t="s">
        <v>119</v>
      </c>
      <c r="J20" s="89"/>
      <c r="K20" s="89"/>
      <c r="L20" s="90"/>
    </row>
    <row r="21" spans="2:12" x14ac:dyDescent="0.25">
      <c r="B21" s="91"/>
      <c r="C21" s="91"/>
      <c r="J21" s="89"/>
      <c r="K21" s="89"/>
      <c r="L21" s="90"/>
    </row>
    <row r="22" spans="2:12" x14ac:dyDescent="0.25">
      <c r="J22" s="90"/>
      <c r="K22" s="90"/>
      <c r="L22" s="90"/>
    </row>
    <row r="23" spans="2:12" x14ac:dyDescent="0.25">
      <c r="J23" s="90"/>
      <c r="K23" s="90"/>
      <c r="L23" s="90"/>
    </row>
    <row r="24" spans="2:12" x14ac:dyDescent="0.25">
      <c r="J24" s="90"/>
      <c r="K24" s="90"/>
      <c r="L24" s="90"/>
    </row>
    <row r="25" spans="2:12" x14ac:dyDescent="0.25">
      <c r="J25" s="90"/>
      <c r="K25" s="90"/>
      <c r="L25" s="90"/>
    </row>
    <row r="26" spans="2:12" x14ac:dyDescent="0.25">
      <c r="J26" s="90"/>
      <c r="K26" s="90"/>
      <c r="L26" s="90"/>
    </row>
    <row r="27" spans="2:12" x14ac:dyDescent="0.25">
      <c r="J27" s="90"/>
      <c r="K27" s="90"/>
      <c r="L27" s="90"/>
    </row>
    <row r="28" spans="2:12" x14ac:dyDescent="0.25">
      <c r="J28" s="90"/>
      <c r="K28" s="90"/>
      <c r="L28" s="90"/>
    </row>
    <row r="29" spans="2:12" x14ac:dyDescent="0.25">
      <c r="J29" s="90"/>
      <c r="K29" s="90"/>
      <c r="L29" s="90"/>
    </row>
  </sheetData>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B122"/>
  <sheetViews>
    <sheetView showGridLines="0" showRowColHeaders="0" workbookViewId="0">
      <selection activeCell="M35" sqref="M35"/>
    </sheetView>
  </sheetViews>
  <sheetFormatPr defaultRowHeight="15" x14ac:dyDescent="0.25"/>
  <cols>
    <col min="1" max="1" width="2" style="10" customWidth="1"/>
    <col min="2" max="2" width="25.85546875" style="10" customWidth="1"/>
    <col min="3" max="4" width="9.140625" style="10"/>
    <col min="5" max="5" width="19.85546875" style="10" customWidth="1"/>
    <col min="6" max="15" width="9.140625" style="10"/>
    <col min="16" max="16" width="0.140625" style="10" customWidth="1"/>
    <col min="17" max="17" width="10.28515625" style="10" hidden="1" customWidth="1"/>
    <col min="18" max="28" width="9.140625" style="11"/>
    <col min="29" max="16384" width="9.140625" style="10"/>
  </cols>
  <sheetData>
    <row r="1" spans="2:17" ht="114.95" customHeight="1" x14ac:dyDescent="0.25">
      <c r="C1" s="129"/>
      <c r="D1" s="130"/>
      <c r="E1" s="130"/>
      <c r="F1" s="130"/>
      <c r="G1" s="130"/>
      <c r="H1" s="130"/>
      <c r="I1" s="130"/>
      <c r="J1" s="130"/>
      <c r="K1" s="130"/>
      <c r="L1" s="130"/>
      <c r="M1" s="130"/>
      <c r="N1" s="130"/>
      <c r="O1" s="130"/>
    </row>
    <row r="2" spans="2:17" ht="72.75" customHeight="1" x14ac:dyDescent="0.25">
      <c r="B2" s="94"/>
      <c r="C2" s="131"/>
      <c r="D2" s="131"/>
      <c r="E2" s="131"/>
      <c r="F2" s="131"/>
      <c r="G2" s="131"/>
      <c r="H2" s="131"/>
      <c r="I2" s="131"/>
      <c r="J2" s="131"/>
      <c r="K2" s="131"/>
      <c r="L2" s="131"/>
      <c r="M2" s="131"/>
      <c r="N2" s="131"/>
      <c r="O2" s="131"/>
      <c r="P2" s="131"/>
    </row>
    <row r="3" spans="2:17" ht="15.75" x14ac:dyDescent="0.25">
      <c r="C3" s="95"/>
      <c r="D3" s="96"/>
      <c r="Q3" s="11"/>
    </row>
    <row r="4" spans="2:17" ht="52.5" customHeight="1" x14ac:dyDescent="0.25">
      <c r="B4" s="94"/>
      <c r="C4" s="97"/>
      <c r="D4" s="96"/>
      <c r="Q4" s="11"/>
    </row>
    <row r="5" spans="2:17" ht="24" customHeight="1" x14ac:dyDescent="0.25">
      <c r="B5" s="132"/>
      <c r="C5" s="132"/>
      <c r="D5" s="132"/>
      <c r="E5" s="132"/>
      <c r="F5" s="132"/>
      <c r="G5" s="132"/>
      <c r="H5" s="132"/>
      <c r="I5" s="132"/>
      <c r="J5" s="132"/>
      <c r="K5" s="132"/>
      <c r="L5" s="132"/>
      <c r="M5" s="132"/>
      <c r="N5" s="132"/>
      <c r="O5" s="132"/>
      <c r="P5" s="13"/>
    </row>
    <row r="6" spans="2:17" ht="15.75" x14ac:dyDescent="0.25">
      <c r="B6" s="132"/>
      <c r="C6" s="132"/>
      <c r="D6" s="132"/>
      <c r="E6" s="132"/>
      <c r="F6" s="132"/>
      <c r="G6" s="132"/>
      <c r="H6" s="132"/>
      <c r="I6" s="132"/>
      <c r="J6" s="132"/>
      <c r="K6" s="132"/>
      <c r="L6" s="132"/>
      <c r="M6" s="132"/>
      <c r="N6" s="132"/>
      <c r="O6" s="132"/>
      <c r="P6" s="13"/>
    </row>
    <row r="7" spans="2:17" x14ac:dyDescent="0.25">
      <c r="B7" s="11"/>
      <c r="C7" s="11"/>
      <c r="D7" s="11"/>
      <c r="E7" s="11"/>
      <c r="F7" s="11"/>
      <c r="G7" s="11"/>
      <c r="H7" s="11"/>
      <c r="I7" s="11"/>
      <c r="J7" s="11"/>
      <c r="K7" s="11"/>
      <c r="L7" s="11"/>
      <c r="M7" s="11"/>
      <c r="N7" s="11"/>
      <c r="O7" s="11"/>
    </row>
    <row r="8" spans="2:17" ht="18.75" x14ac:dyDescent="0.3">
      <c r="B8" s="14" t="s">
        <v>120</v>
      </c>
      <c r="C8" s="15"/>
      <c r="D8" s="15"/>
      <c r="E8" s="15"/>
      <c r="F8" s="11"/>
      <c r="G8" s="11"/>
      <c r="H8" s="11"/>
      <c r="I8" s="11"/>
      <c r="J8" s="11"/>
      <c r="K8" s="11"/>
      <c r="L8" s="11"/>
      <c r="M8" s="11"/>
      <c r="N8" s="11"/>
      <c r="O8" s="11"/>
    </row>
    <row r="9" spans="2:17" x14ac:dyDescent="0.25">
      <c r="B9" s="11"/>
      <c r="C9" s="11"/>
      <c r="D9" s="11"/>
      <c r="E9" s="11"/>
      <c r="F9" s="11"/>
      <c r="G9" s="11"/>
      <c r="H9" s="11"/>
      <c r="I9" s="11"/>
      <c r="J9" s="11"/>
      <c r="K9" s="11"/>
      <c r="L9" s="11"/>
      <c r="M9" s="11"/>
      <c r="N9" s="11"/>
      <c r="O9" s="11"/>
    </row>
    <row r="10" spans="2:17" ht="30" x14ac:dyDescent="0.25">
      <c r="B10" s="16" t="s">
        <v>121</v>
      </c>
      <c r="C10" s="16" t="s">
        <v>52</v>
      </c>
      <c r="D10" s="16" t="s">
        <v>122</v>
      </c>
      <c r="E10" s="17" t="s">
        <v>123</v>
      </c>
      <c r="F10" s="11"/>
      <c r="G10" s="11"/>
      <c r="H10" s="11"/>
      <c r="I10" s="11"/>
      <c r="J10" s="11"/>
      <c r="K10" s="11"/>
      <c r="L10" s="11"/>
      <c r="M10" s="11"/>
      <c r="N10" s="11"/>
      <c r="O10" s="11"/>
    </row>
    <row r="11" spans="2:17" x14ac:dyDescent="0.25">
      <c r="B11" s="11" t="s">
        <v>19</v>
      </c>
      <c r="C11" s="11" t="s">
        <v>124</v>
      </c>
      <c r="D11" s="11" t="s">
        <v>125</v>
      </c>
      <c r="E11" s="18">
        <v>64</v>
      </c>
      <c r="F11" s="11"/>
      <c r="G11" s="11"/>
      <c r="H11" s="11"/>
      <c r="I11" s="11"/>
      <c r="J11" s="11"/>
      <c r="K11" s="11"/>
      <c r="L11" s="11"/>
      <c r="M11" s="11"/>
      <c r="N11" s="11"/>
      <c r="O11" s="11"/>
    </row>
    <row r="12" spans="2:17" x14ac:dyDescent="0.25">
      <c r="B12" s="11" t="s">
        <v>19</v>
      </c>
      <c r="C12" s="11" t="s">
        <v>126</v>
      </c>
      <c r="D12" s="11" t="s">
        <v>127</v>
      </c>
      <c r="E12" s="18">
        <v>74</v>
      </c>
      <c r="F12" s="11"/>
      <c r="G12" s="11"/>
      <c r="H12" s="11"/>
      <c r="I12" s="11"/>
      <c r="J12" s="11"/>
      <c r="K12" s="11"/>
      <c r="L12" s="11"/>
      <c r="M12" s="11"/>
      <c r="N12" s="11"/>
      <c r="O12" s="11"/>
    </row>
    <row r="13" spans="2:17" x14ac:dyDescent="0.25">
      <c r="B13" s="11" t="s">
        <v>19</v>
      </c>
      <c r="C13" s="11" t="s">
        <v>23</v>
      </c>
      <c r="D13" s="11" t="s">
        <v>128</v>
      </c>
      <c r="E13" s="18">
        <v>72</v>
      </c>
      <c r="F13" s="11"/>
      <c r="G13" s="11"/>
      <c r="H13" s="11"/>
      <c r="I13" s="11"/>
      <c r="J13" s="11"/>
      <c r="K13" s="11"/>
      <c r="L13" s="11"/>
      <c r="M13" s="11"/>
      <c r="N13" s="11"/>
      <c r="O13" s="11"/>
    </row>
    <row r="14" spans="2:17" x14ac:dyDescent="0.25">
      <c r="B14" s="11" t="s">
        <v>21</v>
      </c>
      <c r="C14" s="11" t="s">
        <v>124</v>
      </c>
      <c r="D14" s="11" t="s">
        <v>129</v>
      </c>
      <c r="E14" s="18">
        <v>59</v>
      </c>
      <c r="F14" s="11"/>
      <c r="G14" s="11"/>
      <c r="H14" s="11"/>
      <c r="I14" s="11"/>
      <c r="J14" s="11"/>
      <c r="K14" s="11"/>
      <c r="L14" s="11"/>
      <c r="M14" s="11"/>
      <c r="N14" s="11"/>
      <c r="O14" s="11"/>
    </row>
    <row r="15" spans="2:17" x14ac:dyDescent="0.25">
      <c r="B15" s="11" t="s">
        <v>21</v>
      </c>
      <c r="C15" s="11" t="s">
        <v>126</v>
      </c>
      <c r="D15" s="11" t="s">
        <v>130</v>
      </c>
      <c r="E15" s="18">
        <v>68</v>
      </c>
      <c r="F15" s="11"/>
      <c r="G15" s="11"/>
      <c r="H15" s="11"/>
      <c r="I15" s="11"/>
      <c r="J15" s="11"/>
      <c r="K15" s="11"/>
      <c r="L15" s="11"/>
      <c r="M15" s="11"/>
      <c r="N15" s="11"/>
      <c r="O15" s="11"/>
    </row>
    <row r="16" spans="2:17" x14ac:dyDescent="0.25">
      <c r="B16" s="11" t="s">
        <v>21</v>
      </c>
      <c r="C16" s="11" t="s">
        <v>23</v>
      </c>
      <c r="D16" s="11" t="s">
        <v>131</v>
      </c>
      <c r="E16" s="18">
        <v>69</v>
      </c>
      <c r="F16" s="11"/>
      <c r="G16" s="11"/>
      <c r="H16" s="11"/>
      <c r="I16" s="11"/>
      <c r="J16" s="11"/>
      <c r="K16" s="11"/>
      <c r="L16" s="11"/>
      <c r="M16" s="11"/>
      <c r="N16" s="11"/>
      <c r="O16" s="11"/>
    </row>
    <row r="17" spans="2:15" x14ac:dyDescent="0.25">
      <c r="B17" s="11"/>
      <c r="C17" s="11"/>
      <c r="D17" s="11"/>
      <c r="E17" s="18"/>
      <c r="F17" s="11"/>
      <c r="G17" s="11"/>
      <c r="H17" s="11"/>
      <c r="I17" s="11"/>
      <c r="J17" s="11"/>
      <c r="K17" s="11"/>
      <c r="L17" s="11"/>
      <c r="M17" s="11"/>
      <c r="N17" s="11"/>
      <c r="O17" s="11"/>
    </row>
    <row r="18" spans="2:15" x14ac:dyDescent="0.25">
      <c r="B18" s="11"/>
      <c r="C18" s="11"/>
      <c r="D18" s="11"/>
      <c r="E18" s="18"/>
      <c r="F18" s="11"/>
      <c r="G18" s="11"/>
      <c r="H18" s="11"/>
      <c r="I18" s="11"/>
      <c r="J18" s="11"/>
      <c r="K18" s="11"/>
      <c r="L18" s="11"/>
      <c r="M18" s="11"/>
      <c r="N18" s="11"/>
      <c r="O18" s="11"/>
    </row>
    <row r="19" spans="2:15" x14ac:dyDescent="0.25">
      <c r="B19" s="11"/>
      <c r="C19" s="11"/>
      <c r="D19" s="11"/>
      <c r="E19" s="11"/>
      <c r="F19" s="11"/>
      <c r="G19" s="11"/>
      <c r="H19" s="11"/>
      <c r="I19" s="11"/>
      <c r="J19" s="11"/>
      <c r="K19" s="11"/>
      <c r="L19" s="11"/>
      <c r="M19" s="11"/>
      <c r="N19" s="11"/>
      <c r="O19" s="11"/>
    </row>
    <row r="20" spans="2:15" ht="18.75" x14ac:dyDescent="0.3">
      <c r="B20" s="14" t="s">
        <v>132</v>
      </c>
      <c r="C20" s="15"/>
      <c r="D20" s="15"/>
      <c r="E20" s="15"/>
      <c r="F20" s="11"/>
      <c r="G20" s="11"/>
      <c r="H20" s="11"/>
      <c r="I20" s="11"/>
      <c r="J20" s="11"/>
      <c r="K20" s="11"/>
      <c r="L20" s="11"/>
      <c r="M20" s="11"/>
      <c r="N20" s="11"/>
      <c r="O20" s="11"/>
    </row>
    <row r="21" spans="2:15" ht="15.75" x14ac:dyDescent="0.25">
      <c r="B21" s="19"/>
      <c r="C21" s="11"/>
      <c r="D21" s="11"/>
      <c r="E21" s="11"/>
      <c r="F21" s="11"/>
      <c r="G21" s="11"/>
      <c r="H21" s="11"/>
      <c r="I21" s="11"/>
      <c r="J21" s="11"/>
      <c r="K21" s="11"/>
      <c r="L21" s="11"/>
      <c r="M21" s="11"/>
      <c r="N21" s="11"/>
      <c r="O21" s="11"/>
    </row>
    <row r="22" spans="2:15" ht="30" x14ac:dyDescent="0.25">
      <c r="B22" s="20" t="s">
        <v>121</v>
      </c>
      <c r="C22" s="20" t="s">
        <v>52</v>
      </c>
      <c r="D22" s="20" t="s">
        <v>122</v>
      </c>
      <c r="E22" s="21" t="s">
        <v>132</v>
      </c>
      <c r="F22" s="11"/>
      <c r="G22" s="11"/>
      <c r="H22" s="11"/>
      <c r="I22" s="11"/>
      <c r="J22" s="11"/>
      <c r="K22" s="11"/>
      <c r="L22" s="11"/>
      <c r="M22" s="11"/>
      <c r="N22" s="11"/>
      <c r="O22" s="11"/>
    </row>
    <row r="23" spans="2:15" x14ac:dyDescent="0.25">
      <c r="B23" s="11" t="s">
        <v>19</v>
      </c>
      <c r="C23" s="11" t="s">
        <v>124</v>
      </c>
      <c r="D23" s="11" t="s">
        <v>125</v>
      </c>
      <c r="E23" s="22">
        <v>60</v>
      </c>
      <c r="F23" s="11"/>
      <c r="G23" s="11"/>
      <c r="H23" s="11"/>
      <c r="I23" s="11"/>
      <c r="J23" s="11"/>
      <c r="K23" s="11"/>
      <c r="L23" s="11"/>
      <c r="M23" s="11"/>
      <c r="N23" s="11"/>
      <c r="O23" s="11"/>
    </row>
    <row r="24" spans="2:15" x14ac:dyDescent="0.25">
      <c r="B24" s="11" t="s">
        <v>19</v>
      </c>
      <c r="C24" s="11" t="s">
        <v>126</v>
      </c>
      <c r="D24" s="11" t="s">
        <v>127</v>
      </c>
      <c r="E24" s="22">
        <v>58</v>
      </c>
      <c r="F24" s="11"/>
      <c r="G24" s="11"/>
      <c r="H24" s="11"/>
      <c r="I24" s="11"/>
      <c r="J24" s="11"/>
      <c r="K24" s="11"/>
      <c r="L24" s="11"/>
      <c r="M24" s="11"/>
      <c r="N24" s="11"/>
      <c r="O24" s="11"/>
    </row>
    <row r="25" spans="2:15" x14ac:dyDescent="0.25">
      <c r="B25" s="11" t="s">
        <v>19</v>
      </c>
      <c r="C25" s="11" t="s">
        <v>23</v>
      </c>
      <c r="D25" s="11" t="s">
        <v>128</v>
      </c>
      <c r="E25" s="22">
        <v>60</v>
      </c>
      <c r="F25" s="11"/>
      <c r="G25" s="11"/>
      <c r="H25" s="11"/>
      <c r="I25" s="11"/>
      <c r="J25" s="11"/>
      <c r="K25" s="11"/>
      <c r="L25" s="11"/>
      <c r="M25" s="11"/>
      <c r="N25" s="11"/>
      <c r="O25" s="11"/>
    </row>
    <row r="26" spans="2:15" x14ac:dyDescent="0.25">
      <c r="B26" s="11" t="s">
        <v>21</v>
      </c>
      <c r="C26" s="11" t="s">
        <v>124</v>
      </c>
      <c r="D26" s="11" t="s">
        <v>129</v>
      </c>
      <c r="E26" s="22">
        <v>50</v>
      </c>
      <c r="F26" s="11"/>
      <c r="G26" s="11"/>
      <c r="H26" s="11"/>
      <c r="I26" s="11"/>
      <c r="J26" s="11"/>
      <c r="K26" s="11"/>
      <c r="L26" s="11"/>
      <c r="M26" s="11"/>
      <c r="N26" s="11"/>
      <c r="O26" s="11"/>
    </row>
    <row r="27" spans="2:15" x14ac:dyDescent="0.25">
      <c r="B27" s="11" t="s">
        <v>21</v>
      </c>
      <c r="C27" s="11" t="s">
        <v>126</v>
      </c>
      <c r="D27" s="11" t="s">
        <v>130</v>
      </c>
      <c r="E27" s="22">
        <v>56</v>
      </c>
      <c r="F27" s="11"/>
      <c r="G27" s="11"/>
      <c r="H27" s="11"/>
      <c r="I27" s="11"/>
      <c r="J27" s="11"/>
      <c r="K27" s="11"/>
      <c r="L27" s="11"/>
      <c r="M27" s="11"/>
      <c r="N27" s="11"/>
      <c r="O27" s="11"/>
    </row>
    <row r="28" spans="2:15" x14ac:dyDescent="0.25">
      <c r="B28" s="11" t="s">
        <v>21</v>
      </c>
      <c r="C28" s="11" t="s">
        <v>23</v>
      </c>
      <c r="D28" s="11" t="s">
        <v>131</v>
      </c>
      <c r="E28" s="22">
        <v>57</v>
      </c>
      <c r="F28" s="11"/>
      <c r="G28" s="11"/>
      <c r="H28" s="11"/>
      <c r="I28" s="11"/>
      <c r="J28" s="11"/>
      <c r="K28" s="11"/>
      <c r="L28" s="11"/>
      <c r="M28" s="11"/>
      <c r="N28" s="11"/>
      <c r="O28" s="11"/>
    </row>
    <row r="29" spans="2:15" x14ac:dyDescent="0.25">
      <c r="B29" s="11"/>
      <c r="C29" s="11"/>
      <c r="D29" s="11"/>
      <c r="E29" s="22"/>
      <c r="F29" s="11"/>
      <c r="G29" s="11"/>
      <c r="H29" s="11"/>
      <c r="I29" s="11"/>
      <c r="J29" s="11"/>
      <c r="K29" s="11"/>
      <c r="L29" s="11"/>
      <c r="M29" s="11"/>
      <c r="N29" s="11"/>
      <c r="O29" s="11"/>
    </row>
    <row r="30" spans="2:15" x14ac:dyDescent="0.25">
      <c r="B30" s="11"/>
      <c r="C30" s="11"/>
      <c r="D30" s="11"/>
      <c r="E30" s="22"/>
      <c r="F30" s="11"/>
      <c r="G30" s="11"/>
      <c r="H30" s="11"/>
      <c r="I30" s="11"/>
      <c r="J30" s="11"/>
      <c r="K30" s="11"/>
      <c r="L30" s="11"/>
      <c r="M30" s="11"/>
      <c r="N30" s="11"/>
      <c r="O30" s="11"/>
    </row>
    <row r="31" spans="2:15" x14ac:dyDescent="0.25">
      <c r="B31" s="11"/>
      <c r="C31" s="11"/>
      <c r="D31" s="11"/>
      <c r="E31" s="11"/>
      <c r="F31" s="11"/>
      <c r="G31" s="11"/>
      <c r="H31" s="11"/>
      <c r="I31" s="11"/>
      <c r="J31" s="11"/>
      <c r="K31" s="11"/>
      <c r="L31" s="11"/>
      <c r="M31" s="11"/>
      <c r="N31" s="11"/>
      <c r="O31" s="11"/>
    </row>
    <row r="32" spans="2:15" ht="18.75" x14ac:dyDescent="0.3">
      <c r="B32" s="14" t="s">
        <v>133</v>
      </c>
      <c r="C32" s="23"/>
      <c r="D32" s="23"/>
      <c r="E32" s="15"/>
      <c r="F32" s="11"/>
      <c r="G32" s="11"/>
      <c r="H32" s="11"/>
      <c r="I32" s="11"/>
      <c r="J32" s="11"/>
      <c r="K32" s="11"/>
      <c r="L32" s="11"/>
      <c r="M32" s="11"/>
      <c r="N32" s="11"/>
      <c r="O32" s="11"/>
    </row>
    <row r="33" spans="2:15" ht="15.75" x14ac:dyDescent="0.25">
      <c r="B33" s="19"/>
      <c r="C33" s="11"/>
      <c r="D33" s="11"/>
      <c r="E33" s="11"/>
      <c r="F33" s="11"/>
      <c r="G33" s="11"/>
      <c r="H33" s="11"/>
      <c r="I33" s="11"/>
      <c r="J33" s="11"/>
      <c r="K33" s="11"/>
      <c r="L33" s="11"/>
      <c r="M33" s="11"/>
      <c r="N33" s="11"/>
      <c r="O33" s="11"/>
    </row>
    <row r="34" spans="2:15" ht="30" x14ac:dyDescent="0.25">
      <c r="B34" s="16" t="s">
        <v>121</v>
      </c>
      <c r="C34" s="16" t="s">
        <v>52</v>
      </c>
      <c r="D34" s="16" t="s">
        <v>122</v>
      </c>
      <c r="E34" s="17" t="s">
        <v>134</v>
      </c>
      <c r="F34" s="11"/>
      <c r="G34" s="11"/>
      <c r="H34" s="11"/>
      <c r="I34" s="11"/>
      <c r="J34" s="11"/>
      <c r="K34" s="11"/>
      <c r="L34" s="11"/>
      <c r="M34" s="11"/>
      <c r="N34" s="11"/>
      <c r="O34" s="11"/>
    </row>
    <row r="35" spans="2:15" x14ac:dyDescent="0.25">
      <c r="B35" s="11" t="s">
        <v>19</v>
      </c>
      <c r="C35" s="11" t="s">
        <v>124</v>
      </c>
      <c r="D35" s="11" t="s">
        <v>125</v>
      </c>
      <c r="E35" s="24">
        <v>35.441860465116271</v>
      </c>
      <c r="F35" s="11"/>
      <c r="G35" s="11"/>
      <c r="H35" s="11"/>
      <c r="I35" s="11"/>
      <c r="J35" s="11"/>
      <c r="K35" s="11"/>
      <c r="L35" s="11"/>
      <c r="M35" s="11"/>
      <c r="N35" s="11"/>
      <c r="O35" s="11"/>
    </row>
    <row r="36" spans="2:15" x14ac:dyDescent="0.25">
      <c r="B36" s="11" t="s">
        <v>19</v>
      </c>
      <c r="C36" s="11" t="s">
        <v>126</v>
      </c>
      <c r="D36" s="11" t="s">
        <v>127</v>
      </c>
      <c r="E36" s="24">
        <v>39.918421052631572</v>
      </c>
      <c r="F36" s="11"/>
      <c r="G36" s="11"/>
      <c r="H36" s="11"/>
      <c r="I36" s="11"/>
      <c r="J36" s="11"/>
      <c r="K36" s="11"/>
      <c r="L36" s="11"/>
      <c r="M36" s="11"/>
      <c r="N36" s="11"/>
      <c r="O36" s="11"/>
    </row>
    <row r="37" spans="2:15" x14ac:dyDescent="0.25">
      <c r="B37" s="11" t="s">
        <v>19</v>
      </c>
      <c r="C37" s="11" t="s">
        <v>23</v>
      </c>
      <c r="D37" s="11" t="s">
        <v>128</v>
      </c>
      <c r="E37" s="24">
        <v>35.326190476190469</v>
      </c>
      <c r="F37" s="11"/>
      <c r="G37" s="11"/>
      <c r="H37" s="11"/>
      <c r="I37" s="11"/>
      <c r="J37" s="11"/>
      <c r="K37" s="11"/>
      <c r="L37" s="11"/>
      <c r="M37" s="11"/>
      <c r="N37" s="11"/>
      <c r="O37" s="11"/>
    </row>
    <row r="38" spans="2:15" x14ac:dyDescent="0.25">
      <c r="B38" s="11" t="s">
        <v>21</v>
      </c>
      <c r="C38" s="11" t="s">
        <v>124</v>
      </c>
      <c r="D38" s="11" t="s">
        <v>129</v>
      </c>
      <c r="E38" s="24">
        <v>32.694736842105257</v>
      </c>
      <c r="F38" s="11"/>
      <c r="G38" s="11"/>
      <c r="H38" s="11"/>
      <c r="I38" s="11"/>
      <c r="J38" s="11"/>
      <c r="K38" s="11"/>
      <c r="L38" s="11"/>
      <c r="M38" s="11"/>
      <c r="N38" s="11"/>
      <c r="O38" s="11"/>
    </row>
    <row r="39" spans="2:15" x14ac:dyDescent="0.25">
      <c r="B39" s="11" t="s">
        <v>21</v>
      </c>
      <c r="C39" s="11" t="s">
        <v>126</v>
      </c>
      <c r="D39" s="11" t="s">
        <v>130</v>
      </c>
      <c r="E39" s="24">
        <v>41.668421052631579</v>
      </c>
      <c r="F39" s="11"/>
      <c r="G39" s="11"/>
      <c r="H39" s="11"/>
      <c r="I39" s="11"/>
      <c r="J39" s="11"/>
      <c r="K39" s="11"/>
      <c r="L39" s="11"/>
      <c r="M39" s="11"/>
      <c r="N39" s="11"/>
      <c r="O39" s="11"/>
    </row>
    <row r="40" spans="2:15" x14ac:dyDescent="0.25">
      <c r="B40" s="11" t="s">
        <v>21</v>
      </c>
      <c r="C40" s="11" t="s">
        <v>23</v>
      </c>
      <c r="D40" s="11" t="s">
        <v>131</v>
      </c>
      <c r="E40" s="24">
        <v>40.557499999999997</v>
      </c>
      <c r="F40" s="11"/>
      <c r="G40" s="11"/>
      <c r="H40" s="11"/>
      <c r="I40" s="11"/>
      <c r="J40" s="11"/>
      <c r="K40" s="11"/>
      <c r="L40" s="11"/>
      <c r="M40" s="11"/>
      <c r="N40" s="11"/>
      <c r="O40" s="11"/>
    </row>
    <row r="41" spans="2:15" x14ac:dyDescent="0.25">
      <c r="B41" s="11"/>
      <c r="C41" s="11"/>
      <c r="D41" s="11"/>
      <c r="E41" s="11"/>
      <c r="F41" s="11"/>
      <c r="G41" s="11"/>
      <c r="H41" s="11"/>
      <c r="I41" s="11"/>
      <c r="J41" s="11"/>
      <c r="K41" s="11"/>
      <c r="L41" s="11"/>
      <c r="M41" s="11"/>
      <c r="N41" s="11"/>
      <c r="O41" s="11"/>
    </row>
    <row r="42" spans="2:15" x14ac:dyDescent="0.25">
      <c r="F42" s="11"/>
      <c r="G42" s="11"/>
      <c r="H42" s="11"/>
      <c r="I42" s="11"/>
      <c r="J42" s="11"/>
      <c r="K42" s="11"/>
      <c r="L42" s="11"/>
      <c r="M42" s="11"/>
      <c r="N42" s="11"/>
      <c r="O42" s="11"/>
    </row>
    <row r="43" spans="2:15" x14ac:dyDescent="0.25">
      <c r="B43" s="11"/>
      <c r="C43" s="11"/>
      <c r="D43" s="11"/>
      <c r="E43" s="11"/>
      <c r="F43" s="11"/>
      <c r="G43" s="11"/>
      <c r="H43" s="11"/>
      <c r="I43" s="11"/>
      <c r="J43" s="11"/>
      <c r="K43" s="11"/>
      <c r="L43" s="11"/>
      <c r="M43" s="11"/>
      <c r="N43" s="11"/>
      <c r="O43" s="11"/>
    </row>
    <row r="44" spans="2:15" x14ac:dyDescent="0.25">
      <c r="B44" s="11"/>
      <c r="C44" s="11"/>
      <c r="D44" s="11"/>
      <c r="E44" s="11"/>
      <c r="F44" s="11"/>
      <c r="G44" s="11"/>
      <c r="H44" s="11"/>
      <c r="I44" s="11"/>
      <c r="J44" s="11"/>
      <c r="K44" s="11"/>
      <c r="L44" s="11"/>
      <c r="M44" s="11"/>
      <c r="N44" s="11"/>
      <c r="O44" s="11"/>
    </row>
    <row r="45" spans="2:15" x14ac:dyDescent="0.25">
      <c r="B45" s="11"/>
      <c r="C45" s="11"/>
      <c r="D45" s="11"/>
      <c r="E45" s="11"/>
      <c r="F45" s="11"/>
      <c r="G45" s="11"/>
      <c r="H45" s="11"/>
      <c r="I45" s="11"/>
      <c r="J45" s="11"/>
      <c r="K45" s="11"/>
      <c r="L45" s="11"/>
      <c r="M45" s="11"/>
      <c r="N45" s="11"/>
      <c r="O45" s="11"/>
    </row>
    <row r="46" spans="2:15" x14ac:dyDescent="0.25">
      <c r="B46" s="11"/>
      <c r="C46" s="11"/>
      <c r="D46" s="11"/>
      <c r="E46" s="11"/>
      <c r="F46" s="11"/>
      <c r="G46" s="11"/>
      <c r="H46" s="11"/>
      <c r="I46" s="11"/>
      <c r="J46" s="11"/>
      <c r="K46" s="11"/>
      <c r="L46" s="11"/>
      <c r="M46" s="11"/>
      <c r="N46" s="11"/>
      <c r="O46" s="11"/>
    </row>
    <row r="47" spans="2:15" x14ac:dyDescent="0.25">
      <c r="B47" s="11"/>
      <c r="C47" s="11"/>
      <c r="D47" s="11"/>
      <c r="E47" s="11"/>
      <c r="F47" s="11"/>
      <c r="G47" s="11"/>
      <c r="H47" s="11"/>
      <c r="I47" s="11"/>
      <c r="J47" s="11"/>
      <c r="K47" s="11"/>
      <c r="L47" s="11"/>
      <c r="M47" s="11"/>
      <c r="N47" s="11"/>
      <c r="O47" s="11"/>
    </row>
    <row r="48" spans="2:15" x14ac:dyDescent="0.25">
      <c r="B48" s="11"/>
      <c r="C48" s="11"/>
      <c r="D48" s="11"/>
      <c r="E48" s="11"/>
      <c r="F48" s="11"/>
      <c r="G48" s="11"/>
      <c r="H48" s="11"/>
      <c r="I48" s="11"/>
      <c r="J48" s="11"/>
      <c r="K48" s="11"/>
      <c r="L48" s="11"/>
      <c r="M48" s="11"/>
      <c r="N48" s="11"/>
      <c r="O48" s="11"/>
    </row>
    <row r="49" spans="2:15" x14ac:dyDescent="0.25">
      <c r="B49" s="11"/>
      <c r="C49" s="11"/>
      <c r="D49" s="11"/>
      <c r="E49" s="11"/>
      <c r="F49" s="11"/>
      <c r="G49" s="11"/>
      <c r="H49" s="11"/>
      <c r="I49" s="11"/>
      <c r="J49" s="11"/>
      <c r="K49" s="11"/>
      <c r="L49" s="11"/>
      <c r="M49" s="11"/>
      <c r="N49" s="11"/>
      <c r="O49" s="11"/>
    </row>
    <row r="50" spans="2:15" x14ac:dyDescent="0.25">
      <c r="B50" s="11"/>
      <c r="C50" s="11"/>
      <c r="D50" s="11"/>
      <c r="E50" s="11"/>
      <c r="F50" s="11"/>
      <c r="G50" s="11"/>
      <c r="H50" s="11"/>
      <c r="I50" s="11"/>
      <c r="J50" s="11"/>
      <c r="K50" s="11"/>
      <c r="L50" s="11"/>
      <c r="M50" s="11"/>
      <c r="N50" s="11"/>
      <c r="O50" s="11"/>
    </row>
    <row r="51" spans="2:15" x14ac:dyDescent="0.25">
      <c r="B51" s="11"/>
      <c r="C51" s="11"/>
      <c r="D51" s="11"/>
      <c r="E51" s="11"/>
      <c r="F51" s="11"/>
      <c r="G51" s="11"/>
      <c r="H51" s="11"/>
      <c r="I51" s="11"/>
      <c r="J51" s="11"/>
      <c r="K51" s="11"/>
      <c r="L51" s="11"/>
      <c r="M51" s="11"/>
      <c r="N51" s="11"/>
      <c r="O51" s="11"/>
    </row>
    <row r="52" spans="2:15" x14ac:dyDescent="0.25">
      <c r="B52" s="11"/>
      <c r="C52" s="11"/>
      <c r="D52" s="11"/>
      <c r="E52" s="11"/>
      <c r="F52" s="11"/>
      <c r="G52" s="11"/>
      <c r="H52" s="11"/>
      <c r="I52" s="11"/>
      <c r="J52" s="11"/>
      <c r="K52" s="11"/>
      <c r="L52" s="11"/>
      <c r="M52" s="11"/>
      <c r="N52" s="11"/>
      <c r="O52" s="11"/>
    </row>
    <row r="53" spans="2:15" x14ac:dyDescent="0.25">
      <c r="B53" s="11"/>
      <c r="C53" s="11"/>
      <c r="D53" s="11"/>
      <c r="E53" s="11"/>
      <c r="F53" s="11"/>
      <c r="G53" s="11"/>
      <c r="H53" s="11"/>
      <c r="I53" s="11"/>
      <c r="J53" s="11"/>
      <c r="K53" s="11"/>
      <c r="L53" s="11"/>
      <c r="M53" s="11"/>
      <c r="N53" s="11"/>
      <c r="O53" s="11"/>
    </row>
    <row r="54" spans="2:15" x14ac:dyDescent="0.25">
      <c r="B54" s="11"/>
      <c r="C54" s="11"/>
      <c r="D54" s="11"/>
      <c r="E54" s="11"/>
      <c r="F54" s="11"/>
      <c r="G54" s="11"/>
      <c r="H54" s="11"/>
      <c r="I54" s="11"/>
    </row>
    <row r="55" spans="2:15" x14ac:dyDescent="0.25">
      <c r="B55" s="11"/>
      <c r="C55" s="11"/>
      <c r="D55" s="11"/>
      <c r="E55" s="11"/>
      <c r="F55" s="11"/>
      <c r="G55" s="11"/>
      <c r="H55" s="11"/>
      <c r="I55" s="11"/>
    </row>
    <row r="56" spans="2:15" x14ac:dyDescent="0.25">
      <c r="B56" s="11"/>
      <c r="C56" s="11"/>
      <c r="D56" s="11"/>
      <c r="E56" s="11"/>
      <c r="F56" s="11"/>
      <c r="G56" s="11"/>
      <c r="H56" s="11"/>
      <c r="I56" s="11"/>
    </row>
    <row r="57" spans="2:15" x14ac:dyDescent="0.25">
      <c r="B57" s="11"/>
      <c r="C57" s="11"/>
      <c r="D57" s="11"/>
      <c r="E57" s="11"/>
      <c r="F57" s="11"/>
      <c r="G57" s="11"/>
      <c r="H57" s="11"/>
      <c r="I57" s="11"/>
    </row>
    <row r="58" spans="2:15" x14ac:dyDescent="0.25">
      <c r="B58" s="11"/>
      <c r="C58" s="11"/>
      <c r="D58" s="11"/>
      <c r="E58" s="11"/>
      <c r="F58" s="11"/>
      <c r="G58" s="11"/>
      <c r="H58" s="11"/>
      <c r="I58" s="11"/>
    </row>
    <row r="59" spans="2:15" x14ac:dyDescent="0.25">
      <c r="B59" s="11"/>
      <c r="C59" s="11"/>
      <c r="D59" s="11"/>
      <c r="E59" s="11"/>
      <c r="F59" s="11"/>
      <c r="G59" s="11"/>
      <c r="H59" s="11"/>
      <c r="I59" s="11"/>
    </row>
    <row r="60" spans="2:15" x14ac:dyDescent="0.25">
      <c r="B60" s="11"/>
      <c r="C60" s="11"/>
      <c r="D60" s="11"/>
      <c r="E60" s="11"/>
      <c r="F60" s="11"/>
      <c r="G60" s="11"/>
      <c r="H60" s="11"/>
      <c r="I60" s="11"/>
    </row>
    <row r="61" spans="2:15" x14ac:dyDescent="0.25">
      <c r="B61" s="11"/>
      <c r="C61" s="11"/>
      <c r="D61" s="11"/>
      <c r="E61" s="11"/>
      <c r="F61" s="11"/>
      <c r="G61" s="11"/>
      <c r="H61" s="11"/>
      <c r="I61" s="11"/>
    </row>
    <row r="62" spans="2:15" x14ac:dyDescent="0.25">
      <c r="B62" s="11"/>
      <c r="C62" s="11"/>
      <c r="D62" s="11"/>
      <c r="E62" s="11"/>
      <c r="F62" s="11"/>
      <c r="G62" s="11"/>
      <c r="H62" s="11"/>
      <c r="I62" s="11"/>
    </row>
    <row r="63" spans="2:15" x14ac:dyDescent="0.25">
      <c r="B63" s="11"/>
      <c r="C63" s="11"/>
      <c r="D63" s="11"/>
      <c r="E63" s="11"/>
      <c r="F63" s="11"/>
      <c r="G63" s="11"/>
      <c r="H63" s="11"/>
      <c r="I63" s="11"/>
    </row>
    <row r="64" spans="2:15" x14ac:dyDescent="0.25">
      <c r="B64" s="11"/>
      <c r="C64" s="11"/>
      <c r="D64" s="11"/>
      <c r="E64" s="11"/>
      <c r="F64" s="11"/>
      <c r="G64" s="11"/>
      <c r="H64" s="11"/>
      <c r="I64" s="11"/>
    </row>
    <row r="65" spans="2:9" x14ac:dyDescent="0.25">
      <c r="B65" s="11"/>
      <c r="C65" s="11"/>
      <c r="D65" s="11"/>
      <c r="E65" s="11"/>
      <c r="F65" s="11"/>
      <c r="G65" s="11"/>
      <c r="H65" s="11"/>
      <c r="I65" s="11"/>
    </row>
    <row r="66" spans="2:9" x14ac:dyDescent="0.25">
      <c r="B66" s="11"/>
      <c r="C66" s="11"/>
      <c r="D66" s="11"/>
      <c r="E66" s="11"/>
      <c r="F66" s="11"/>
      <c r="G66" s="11"/>
      <c r="H66" s="11"/>
      <c r="I66" s="11"/>
    </row>
    <row r="67" spans="2:9" x14ac:dyDescent="0.25">
      <c r="B67" s="11"/>
      <c r="C67" s="11"/>
      <c r="D67" s="11"/>
      <c r="E67" s="11"/>
      <c r="F67" s="11"/>
      <c r="G67" s="11"/>
      <c r="H67" s="11"/>
      <c r="I67" s="11"/>
    </row>
    <row r="68" spans="2:9" x14ac:dyDescent="0.25">
      <c r="B68" s="11"/>
      <c r="C68" s="11"/>
      <c r="D68" s="11"/>
      <c r="E68" s="11"/>
      <c r="F68" s="11"/>
      <c r="G68" s="11"/>
      <c r="H68" s="11"/>
      <c r="I68" s="11"/>
    </row>
    <row r="69" spans="2:9" x14ac:dyDescent="0.25">
      <c r="B69" s="11"/>
      <c r="C69" s="11"/>
      <c r="D69" s="11"/>
      <c r="E69" s="11"/>
      <c r="F69" s="11"/>
      <c r="G69" s="11"/>
      <c r="H69" s="11"/>
      <c r="I69" s="11"/>
    </row>
    <row r="70" spans="2:9" x14ac:dyDescent="0.25">
      <c r="B70" s="11"/>
      <c r="C70" s="11"/>
      <c r="D70" s="11"/>
      <c r="E70" s="11"/>
      <c r="F70" s="11"/>
      <c r="G70" s="11"/>
      <c r="H70" s="11"/>
      <c r="I70" s="11"/>
    </row>
    <row r="71" spans="2:9" x14ac:dyDescent="0.25">
      <c r="B71" s="11"/>
      <c r="C71" s="11"/>
      <c r="D71" s="11"/>
      <c r="E71" s="11"/>
      <c r="F71" s="11"/>
      <c r="G71" s="11"/>
      <c r="H71" s="11"/>
      <c r="I71" s="11"/>
    </row>
    <row r="72" spans="2:9" x14ac:dyDescent="0.25">
      <c r="B72" s="11"/>
      <c r="C72" s="11"/>
      <c r="D72" s="11"/>
      <c r="E72" s="11"/>
      <c r="F72" s="11"/>
      <c r="G72" s="11"/>
      <c r="H72" s="11"/>
      <c r="I72" s="11"/>
    </row>
    <row r="73" spans="2:9" x14ac:dyDescent="0.25">
      <c r="B73" s="11"/>
      <c r="C73" s="11"/>
      <c r="D73" s="11"/>
      <c r="E73" s="11"/>
      <c r="F73" s="11"/>
      <c r="G73" s="11"/>
      <c r="H73" s="11"/>
      <c r="I73" s="11"/>
    </row>
    <row r="74" spans="2:9" x14ac:dyDescent="0.25">
      <c r="B74" s="11"/>
      <c r="C74" s="11"/>
      <c r="D74" s="11"/>
      <c r="E74" s="11"/>
      <c r="F74" s="11"/>
      <c r="G74" s="11"/>
      <c r="H74" s="11"/>
      <c r="I74" s="11"/>
    </row>
    <row r="75" spans="2:9" x14ac:dyDescent="0.25">
      <c r="B75" s="11"/>
      <c r="C75" s="11"/>
      <c r="D75" s="11"/>
      <c r="E75" s="11"/>
      <c r="F75" s="11"/>
      <c r="G75" s="11"/>
      <c r="H75" s="11"/>
      <c r="I75" s="11"/>
    </row>
    <row r="76" spans="2:9" x14ac:dyDescent="0.25">
      <c r="B76" s="11"/>
      <c r="C76" s="11"/>
      <c r="D76" s="11"/>
      <c r="E76" s="11"/>
      <c r="F76" s="11"/>
      <c r="G76" s="11"/>
      <c r="H76" s="11"/>
      <c r="I76" s="11"/>
    </row>
    <row r="77" spans="2:9" x14ac:dyDescent="0.25">
      <c r="B77" s="11"/>
      <c r="C77" s="11"/>
      <c r="D77" s="11"/>
      <c r="E77" s="11"/>
      <c r="F77" s="11"/>
      <c r="G77" s="11"/>
      <c r="H77" s="11"/>
      <c r="I77" s="11"/>
    </row>
    <row r="78" spans="2:9" x14ac:dyDescent="0.25">
      <c r="B78" s="11"/>
      <c r="C78" s="11"/>
      <c r="D78" s="11"/>
      <c r="E78" s="11"/>
      <c r="F78" s="11"/>
      <c r="G78" s="11"/>
      <c r="H78" s="11"/>
      <c r="I78" s="11"/>
    </row>
    <row r="79" spans="2:9" x14ac:dyDescent="0.25">
      <c r="B79" s="11"/>
      <c r="C79" s="11"/>
      <c r="D79" s="11"/>
      <c r="E79" s="11"/>
      <c r="F79" s="11"/>
      <c r="G79" s="11"/>
      <c r="H79" s="11"/>
      <c r="I79" s="11"/>
    </row>
    <row r="80" spans="2:9" x14ac:dyDescent="0.25">
      <c r="B80" s="11"/>
      <c r="C80" s="11"/>
      <c r="D80" s="11"/>
      <c r="E80" s="11"/>
      <c r="F80" s="11"/>
      <c r="G80" s="11"/>
      <c r="H80" s="11"/>
      <c r="I80" s="11"/>
    </row>
    <row r="81" spans="2:9" x14ac:dyDescent="0.25">
      <c r="B81" s="11"/>
      <c r="C81" s="11"/>
      <c r="D81" s="11"/>
      <c r="E81" s="11"/>
      <c r="F81" s="11"/>
      <c r="G81" s="11"/>
      <c r="H81" s="11"/>
      <c r="I81" s="11"/>
    </row>
    <row r="82" spans="2:9" x14ac:dyDescent="0.25">
      <c r="B82" s="11"/>
      <c r="C82" s="11"/>
      <c r="D82" s="11"/>
      <c r="E82" s="11"/>
      <c r="F82" s="11"/>
      <c r="G82" s="11"/>
      <c r="H82" s="11"/>
      <c r="I82" s="11"/>
    </row>
    <row r="83" spans="2:9" x14ac:dyDescent="0.25">
      <c r="B83" s="11"/>
      <c r="C83" s="11"/>
      <c r="D83" s="11"/>
      <c r="E83" s="11"/>
      <c r="F83" s="11"/>
      <c r="G83" s="11"/>
      <c r="H83" s="11"/>
      <c r="I83" s="11"/>
    </row>
    <row r="84" spans="2:9" x14ac:dyDescent="0.25">
      <c r="B84" s="11"/>
      <c r="C84" s="11"/>
      <c r="D84" s="11"/>
      <c r="E84" s="11"/>
      <c r="F84" s="11"/>
      <c r="G84" s="11"/>
      <c r="H84" s="11"/>
      <c r="I84" s="11"/>
    </row>
    <row r="85" spans="2:9" x14ac:dyDescent="0.25">
      <c r="B85" s="11"/>
      <c r="C85" s="11"/>
      <c r="D85" s="11"/>
      <c r="E85" s="11"/>
      <c r="F85" s="11"/>
      <c r="G85" s="11"/>
      <c r="H85" s="11"/>
      <c r="I85" s="11"/>
    </row>
    <row r="86" spans="2:9" x14ac:dyDescent="0.25">
      <c r="B86" s="11"/>
      <c r="C86" s="11"/>
      <c r="D86" s="11"/>
      <c r="E86" s="11"/>
      <c r="F86" s="11"/>
      <c r="G86" s="11"/>
      <c r="H86" s="11"/>
      <c r="I86" s="11"/>
    </row>
    <row r="87" spans="2:9" x14ac:dyDescent="0.25">
      <c r="B87" s="11"/>
      <c r="C87" s="11"/>
      <c r="D87" s="11"/>
      <c r="E87" s="11"/>
      <c r="F87" s="11"/>
      <c r="G87" s="11"/>
      <c r="H87" s="11"/>
      <c r="I87" s="11"/>
    </row>
    <row r="88" spans="2:9" x14ac:dyDescent="0.25">
      <c r="B88" s="11"/>
      <c r="C88" s="11"/>
      <c r="D88" s="11"/>
      <c r="E88" s="11"/>
      <c r="F88" s="11"/>
      <c r="G88" s="11"/>
      <c r="H88" s="11"/>
      <c r="I88" s="11"/>
    </row>
    <row r="89" spans="2:9" x14ac:dyDescent="0.25">
      <c r="B89" s="11"/>
      <c r="C89" s="11"/>
      <c r="D89" s="11"/>
      <c r="E89" s="11"/>
      <c r="F89" s="11"/>
      <c r="G89" s="11"/>
      <c r="H89" s="11"/>
      <c r="I89" s="11"/>
    </row>
    <row r="90" spans="2:9" x14ac:dyDescent="0.25">
      <c r="B90" s="11"/>
      <c r="C90" s="11"/>
      <c r="D90" s="11"/>
      <c r="E90" s="11"/>
      <c r="F90" s="11"/>
      <c r="G90" s="11"/>
      <c r="H90" s="11"/>
      <c r="I90" s="11"/>
    </row>
    <row r="91" spans="2:9" x14ac:dyDescent="0.25">
      <c r="B91" s="11"/>
      <c r="C91" s="11"/>
      <c r="D91" s="11"/>
      <c r="E91" s="11"/>
      <c r="F91" s="11"/>
      <c r="G91" s="11"/>
      <c r="H91" s="11"/>
      <c r="I91" s="11"/>
    </row>
    <row r="92" spans="2:9" x14ac:dyDescent="0.25">
      <c r="B92" s="11"/>
      <c r="C92" s="11"/>
      <c r="D92" s="11"/>
      <c r="E92" s="11"/>
      <c r="F92" s="11"/>
      <c r="G92" s="11"/>
      <c r="H92" s="11"/>
      <c r="I92" s="11"/>
    </row>
    <row r="93" spans="2:9" x14ac:dyDescent="0.25">
      <c r="B93" s="11"/>
      <c r="C93" s="11"/>
      <c r="D93" s="11"/>
      <c r="E93" s="11"/>
      <c r="F93" s="11"/>
      <c r="G93" s="11"/>
      <c r="H93" s="11"/>
      <c r="I93" s="11"/>
    </row>
    <row r="94" spans="2:9" x14ac:dyDescent="0.25">
      <c r="B94" s="11"/>
      <c r="C94" s="11"/>
      <c r="D94" s="11"/>
      <c r="E94" s="11"/>
      <c r="F94" s="11"/>
      <c r="G94" s="11"/>
      <c r="H94" s="11"/>
      <c r="I94" s="11"/>
    </row>
    <row r="95" spans="2:9" x14ac:dyDescent="0.25">
      <c r="B95" s="11"/>
      <c r="C95" s="11"/>
      <c r="D95" s="11"/>
      <c r="E95" s="11"/>
      <c r="F95" s="11"/>
      <c r="G95" s="11"/>
      <c r="H95" s="11"/>
      <c r="I95" s="11"/>
    </row>
    <row r="96" spans="2:9" x14ac:dyDescent="0.25">
      <c r="B96" s="11"/>
      <c r="C96" s="11"/>
      <c r="D96" s="11"/>
      <c r="E96" s="11"/>
      <c r="F96" s="11"/>
      <c r="G96" s="11"/>
      <c r="H96" s="11"/>
      <c r="I96" s="11"/>
    </row>
    <row r="97" spans="2:9" x14ac:dyDescent="0.25">
      <c r="B97" s="11"/>
      <c r="C97" s="11"/>
      <c r="D97" s="11"/>
      <c r="E97" s="11"/>
      <c r="F97" s="11"/>
      <c r="G97" s="11"/>
      <c r="H97" s="11"/>
      <c r="I97" s="11"/>
    </row>
    <row r="98" spans="2:9" x14ac:dyDescent="0.25">
      <c r="B98" s="11"/>
      <c r="C98" s="11"/>
      <c r="D98" s="11"/>
      <c r="E98" s="11"/>
      <c r="F98" s="11"/>
      <c r="G98" s="11"/>
      <c r="H98" s="11"/>
      <c r="I98" s="11"/>
    </row>
    <row r="99" spans="2:9" x14ac:dyDescent="0.25">
      <c r="B99" s="11"/>
      <c r="C99" s="11"/>
      <c r="D99" s="11"/>
      <c r="E99" s="11"/>
      <c r="F99" s="11"/>
      <c r="G99" s="11"/>
      <c r="H99" s="11"/>
      <c r="I99" s="11"/>
    </row>
    <row r="100" spans="2:9" x14ac:dyDescent="0.25">
      <c r="B100" s="11"/>
      <c r="C100" s="11"/>
      <c r="D100" s="11"/>
      <c r="E100" s="11"/>
      <c r="F100" s="11"/>
      <c r="G100" s="11"/>
      <c r="H100" s="11"/>
      <c r="I100" s="11"/>
    </row>
    <row r="101" spans="2:9" x14ac:dyDescent="0.25">
      <c r="B101" s="11"/>
      <c r="C101" s="11"/>
      <c r="D101" s="11"/>
      <c r="E101" s="11"/>
      <c r="F101" s="11"/>
      <c r="G101" s="11"/>
      <c r="H101" s="11"/>
      <c r="I101" s="11"/>
    </row>
    <row r="102" spans="2:9" x14ac:dyDescent="0.25">
      <c r="B102" s="11"/>
      <c r="C102" s="11"/>
      <c r="D102" s="11"/>
      <c r="E102" s="11"/>
      <c r="F102" s="11"/>
      <c r="G102" s="11"/>
      <c r="H102" s="11"/>
      <c r="I102" s="11"/>
    </row>
    <row r="103" spans="2:9" x14ac:dyDescent="0.25">
      <c r="B103" s="11"/>
      <c r="C103" s="11"/>
      <c r="D103" s="11"/>
      <c r="E103" s="11"/>
      <c r="F103" s="11"/>
      <c r="G103" s="11"/>
      <c r="H103" s="11"/>
      <c r="I103" s="11"/>
    </row>
    <row r="104" spans="2:9" x14ac:dyDescent="0.25">
      <c r="B104" s="11"/>
      <c r="C104" s="11"/>
      <c r="D104" s="11"/>
      <c r="E104" s="11"/>
      <c r="F104" s="11"/>
      <c r="G104" s="11"/>
      <c r="H104" s="11"/>
      <c r="I104" s="11"/>
    </row>
    <row r="105" spans="2:9" x14ac:dyDescent="0.25">
      <c r="B105" s="11"/>
      <c r="C105" s="11"/>
      <c r="D105" s="11"/>
      <c r="E105" s="11"/>
      <c r="F105" s="11"/>
      <c r="G105" s="11"/>
      <c r="H105" s="11"/>
      <c r="I105" s="11"/>
    </row>
    <row r="106" spans="2:9" x14ac:dyDescent="0.25">
      <c r="B106" s="11"/>
      <c r="C106" s="11"/>
      <c r="D106" s="11"/>
      <c r="E106" s="11"/>
      <c r="F106" s="11"/>
      <c r="G106" s="11"/>
      <c r="H106" s="11"/>
      <c r="I106" s="11"/>
    </row>
    <row r="107" spans="2:9" x14ac:dyDescent="0.25">
      <c r="B107" s="11"/>
      <c r="C107" s="11"/>
      <c r="D107" s="11"/>
      <c r="E107" s="11"/>
      <c r="F107" s="11"/>
      <c r="G107" s="11"/>
      <c r="H107" s="11"/>
      <c r="I107" s="11"/>
    </row>
    <row r="108" spans="2:9" x14ac:dyDescent="0.25">
      <c r="B108" s="11"/>
      <c r="C108" s="11"/>
      <c r="D108" s="11"/>
      <c r="E108" s="11"/>
      <c r="F108" s="11"/>
      <c r="G108" s="11"/>
      <c r="H108" s="11"/>
      <c r="I108" s="11"/>
    </row>
    <row r="109" spans="2:9" x14ac:dyDescent="0.25">
      <c r="B109" s="11"/>
      <c r="C109" s="11"/>
      <c r="D109" s="11"/>
      <c r="E109" s="11"/>
      <c r="F109" s="11"/>
      <c r="G109" s="11"/>
      <c r="H109" s="11"/>
      <c r="I109" s="11"/>
    </row>
    <row r="110" spans="2:9" x14ac:dyDescent="0.25">
      <c r="B110" s="11"/>
      <c r="C110" s="11"/>
      <c r="D110" s="11"/>
      <c r="E110" s="11"/>
      <c r="F110" s="11"/>
      <c r="G110" s="11"/>
      <c r="H110" s="11"/>
      <c r="I110" s="11"/>
    </row>
    <row r="111" spans="2:9" x14ac:dyDescent="0.25">
      <c r="B111" s="11"/>
      <c r="C111" s="11"/>
      <c r="D111" s="11"/>
      <c r="E111" s="11"/>
      <c r="F111" s="11"/>
      <c r="G111" s="11"/>
      <c r="H111" s="11"/>
      <c r="I111" s="11"/>
    </row>
    <row r="112" spans="2:9" x14ac:dyDescent="0.25">
      <c r="B112" s="11"/>
      <c r="C112" s="11"/>
      <c r="D112" s="11"/>
      <c r="E112" s="11"/>
      <c r="F112" s="11"/>
      <c r="G112" s="11"/>
      <c r="H112" s="11"/>
      <c r="I112" s="11"/>
    </row>
    <row r="113" spans="2:9" x14ac:dyDescent="0.25">
      <c r="B113" s="11"/>
      <c r="C113" s="11"/>
      <c r="D113" s="11"/>
      <c r="E113" s="11"/>
      <c r="F113" s="11"/>
      <c r="G113" s="11"/>
      <c r="H113" s="11"/>
      <c r="I113" s="11"/>
    </row>
    <row r="114" spans="2:9" x14ac:dyDescent="0.25">
      <c r="B114" s="11"/>
      <c r="C114" s="11"/>
      <c r="D114" s="11"/>
      <c r="E114" s="11"/>
      <c r="F114" s="11"/>
      <c r="G114" s="11"/>
      <c r="H114" s="11"/>
      <c r="I114" s="11"/>
    </row>
    <row r="115" spans="2:9" x14ac:dyDescent="0.25">
      <c r="B115" s="11"/>
      <c r="C115" s="11"/>
      <c r="D115" s="11"/>
      <c r="E115" s="11"/>
      <c r="F115" s="11"/>
      <c r="G115" s="11"/>
      <c r="H115" s="11"/>
      <c r="I115" s="11"/>
    </row>
    <row r="116" spans="2:9" x14ac:dyDescent="0.25">
      <c r="B116" s="11"/>
      <c r="C116" s="11"/>
      <c r="D116" s="11"/>
      <c r="E116" s="11"/>
      <c r="F116" s="11"/>
      <c r="G116" s="11"/>
      <c r="H116" s="11"/>
      <c r="I116" s="11"/>
    </row>
    <row r="117" spans="2:9" x14ac:dyDescent="0.25">
      <c r="B117" s="11"/>
      <c r="C117" s="11"/>
      <c r="D117" s="11"/>
      <c r="E117" s="11"/>
      <c r="F117" s="11"/>
      <c r="G117" s="11"/>
      <c r="H117" s="11"/>
      <c r="I117" s="11"/>
    </row>
    <row r="118" spans="2:9" x14ac:dyDescent="0.25">
      <c r="B118" s="11"/>
      <c r="C118" s="11"/>
      <c r="D118" s="11"/>
      <c r="E118" s="11"/>
      <c r="F118" s="11"/>
      <c r="G118" s="11"/>
      <c r="H118" s="11"/>
      <c r="I118" s="11"/>
    </row>
    <row r="119" spans="2:9" x14ac:dyDescent="0.25">
      <c r="B119" s="11"/>
      <c r="C119" s="11"/>
      <c r="D119" s="11"/>
      <c r="E119" s="11"/>
      <c r="F119" s="11"/>
      <c r="G119" s="11"/>
      <c r="H119" s="11"/>
      <c r="I119" s="11"/>
    </row>
    <row r="120" spans="2:9" x14ac:dyDescent="0.25">
      <c r="B120" s="11"/>
      <c r="C120" s="11"/>
      <c r="D120" s="11"/>
      <c r="E120" s="11"/>
      <c r="F120" s="11"/>
      <c r="G120" s="11"/>
      <c r="H120" s="11"/>
      <c r="I120" s="11"/>
    </row>
    <row r="121" spans="2:9" x14ac:dyDescent="0.25">
      <c r="B121" s="11"/>
      <c r="C121" s="11"/>
      <c r="D121" s="11"/>
      <c r="E121" s="11"/>
      <c r="F121" s="11"/>
      <c r="G121" s="11"/>
      <c r="H121" s="11"/>
      <c r="I121" s="11"/>
    </row>
    <row r="122" spans="2:9" x14ac:dyDescent="0.25">
      <c r="B122" s="11"/>
      <c r="C122" s="11"/>
      <c r="D122" s="11"/>
      <c r="E122" s="11"/>
      <c r="F122" s="11"/>
      <c r="G122" s="11"/>
      <c r="H122" s="11"/>
      <c r="I122" s="11"/>
    </row>
  </sheetData>
  <mergeCells count="3">
    <mergeCell ref="C1:O1"/>
    <mergeCell ref="C2:P2"/>
    <mergeCell ref="B5:O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W98"/>
  <sheetViews>
    <sheetView showGridLines="0" showRowColHeaders="0" workbookViewId="0">
      <selection activeCell="S6" sqref="S6"/>
    </sheetView>
  </sheetViews>
  <sheetFormatPr defaultRowHeight="14.25" x14ac:dyDescent="0.2"/>
  <cols>
    <col min="1" max="1" width="2" style="1" customWidth="1"/>
    <col min="2" max="2" width="20.28515625" style="1" customWidth="1"/>
    <col min="3" max="3" width="9.140625" style="1"/>
    <col min="4" max="4" width="13" style="1" customWidth="1"/>
    <col min="5" max="5" width="16.85546875" style="1" customWidth="1"/>
    <col min="6" max="6" width="15.85546875" style="1" customWidth="1"/>
    <col min="7" max="16" width="9.140625" style="1"/>
    <col min="17" max="21" width="9.140625" style="27"/>
    <col min="22" max="16384" width="9.140625" style="1"/>
  </cols>
  <sheetData>
    <row r="1" spans="2:23" ht="48" customHeight="1" x14ac:dyDescent="0.2">
      <c r="C1" s="133"/>
      <c r="D1" s="130"/>
      <c r="E1" s="130"/>
      <c r="F1" s="130"/>
      <c r="G1" s="130"/>
      <c r="H1" s="130"/>
      <c r="I1" s="130"/>
      <c r="J1" s="130"/>
      <c r="K1" s="130"/>
      <c r="L1" s="130"/>
      <c r="M1" s="130"/>
      <c r="N1" s="130"/>
      <c r="O1" s="130"/>
      <c r="P1" s="130"/>
    </row>
    <row r="2" spans="2:23" ht="53.25" customHeight="1" x14ac:dyDescent="0.2">
      <c r="B2" s="94"/>
      <c r="C2" s="134"/>
      <c r="D2" s="134"/>
      <c r="E2" s="134"/>
      <c r="F2" s="134"/>
      <c r="G2" s="134"/>
      <c r="H2" s="134"/>
      <c r="I2" s="134"/>
      <c r="J2" s="134"/>
      <c r="K2" s="134"/>
      <c r="L2" s="134"/>
      <c r="M2" s="134"/>
      <c r="N2" s="134"/>
      <c r="O2" s="134"/>
      <c r="P2" s="134"/>
      <c r="Q2" s="25"/>
      <c r="R2" s="25"/>
      <c r="S2" s="25"/>
      <c r="T2" s="25"/>
      <c r="U2" s="25"/>
    </row>
    <row r="3" spans="2:23" ht="15" x14ac:dyDescent="0.2">
      <c r="B3" s="98"/>
      <c r="C3" s="99"/>
      <c r="D3" s="98"/>
      <c r="E3" s="98"/>
      <c r="F3" s="98"/>
      <c r="G3" s="98"/>
      <c r="H3" s="98"/>
      <c r="I3" s="98"/>
      <c r="J3" s="98"/>
      <c r="K3" s="98"/>
      <c r="L3" s="98"/>
      <c r="M3" s="98"/>
      <c r="N3" s="98"/>
      <c r="O3" s="98"/>
      <c r="P3" s="98"/>
      <c r="Q3" s="26"/>
      <c r="R3" s="26"/>
      <c r="S3" s="26"/>
      <c r="T3" s="26"/>
      <c r="U3" s="26"/>
    </row>
    <row r="4" spans="2:23" ht="15.75" x14ac:dyDescent="0.2">
      <c r="B4" s="98"/>
      <c r="C4" s="100"/>
      <c r="D4" s="98"/>
      <c r="E4" s="98"/>
      <c r="F4" s="98"/>
      <c r="G4" s="98"/>
      <c r="H4" s="98"/>
      <c r="I4" s="98"/>
      <c r="J4" s="98"/>
      <c r="K4" s="98"/>
      <c r="L4" s="98"/>
      <c r="M4" s="98"/>
      <c r="N4" s="98"/>
      <c r="O4" s="98"/>
      <c r="P4" s="98"/>
      <c r="Q4" s="26"/>
      <c r="R4" s="26"/>
      <c r="S4" s="26"/>
      <c r="T4" s="26"/>
      <c r="U4" s="26"/>
    </row>
    <row r="5" spans="2:23" ht="49.5" customHeight="1" x14ac:dyDescent="0.2">
      <c r="B5" s="135"/>
      <c r="C5" s="135"/>
      <c r="D5" s="98"/>
      <c r="E5" s="98"/>
      <c r="F5" s="98"/>
      <c r="G5" s="98"/>
      <c r="H5" s="98"/>
      <c r="I5" s="98"/>
      <c r="J5" s="98"/>
      <c r="K5" s="98"/>
      <c r="L5" s="98"/>
      <c r="M5" s="98"/>
      <c r="N5" s="98"/>
      <c r="O5" s="98"/>
      <c r="P5" s="98"/>
      <c r="Q5" s="26"/>
      <c r="R5" s="26"/>
      <c r="S5" s="26"/>
      <c r="T5" s="26"/>
      <c r="U5" s="26"/>
    </row>
    <row r="6" spans="2:23" ht="38.25" customHeight="1" x14ac:dyDescent="0.2">
      <c r="B6" s="134"/>
      <c r="C6" s="134"/>
      <c r="D6" s="134"/>
      <c r="E6" s="134"/>
      <c r="F6" s="134"/>
      <c r="G6" s="134"/>
      <c r="H6" s="134"/>
      <c r="I6" s="134"/>
      <c r="J6" s="134"/>
      <c r="K6" s="134"/>
      <c r="L6" s="134"/>
      <c r="M6" s="134"/>
      <c r="N6" s="134"/>
      <c r="O6" s="134"/>
      <c r="P6" s="134"/>
      <c r="Q6" s="26"/>
      <c r="R6" s="26"/>
      <c r="S6" s="26"/>
      <c r="T6" s="26"/>
      <c r="U6" s="26"/>
    </row>
    <row r="7" spans="2:23" ht="33" customHeight="1" x14ac:dyDescent="0.2">
      <c r="B7" s="134"/>
      <c r="C7" s="134"/>
      <c r="D7" s="134"/>
      <c r="E7" s="134"/>
      <c r="F7" s="134"/>
      <c r="G7" s="134"/>
      <c r="H7" s="134"/>
      <c r="I7" s="134"/>
      <c r="J7" s="134"/>
      <c r="K7" s="134"/>
      <c r="L7" s="134"/>
      <c r="M7" s="134"/>
      <c r="N7" s="134"/>
      <c r="O7" s="134"/>
      <c r="P7" s="134"/>
      <c r="Q7" s="26"/>
      <c r="R7" s="26"/>
      <c r="S7" s="26"/>
      <c r="T7" s="26"/>
      <c r="U7" s="26"/>
    </row>
    <row r="8" spans="2:23" ht="18.75" x14ac:dyDescent="0.3">
      <c r="B8" s="14" t="s">
        <v>135</v>
      </c>
      <c r="C8" s="15"/>
      <c r="D8" s="15"/>
      <c r="E8" s="15"/>
      <c r="F8" s="15"/>
      <c r="G8" s="27"/>
      <c r="H8" s="27"/>
      <c r="I8" s="27"/>
      <c r="J8" s="27"/>
      <c r="K8" s="27"/>
      <c r="L8" s="27"/>
      <c r="M8" s="27"/>
      <c r="N8" s="27"/>
      <c r="O8" s="27"/>
      <c r="P8" s="27"/>
      <c r="V8" s="27"/>
      <c r="W8" s="27"/>
    </row>
    <row r="9" spans="2:23" ht="15" x14ac:dyDescent="0.25">
      <c r="B9" s="11"/>
      <c r="C9" s="11"/>
      <c r="D9" s="11"/>
      <c r="E9" s="11"/>
      <c r="F9" s="11"/>
      <c r="G9" s="27"/>
      <c r="H9" s="27"/>
      <c r="I9" s="27"/>
      <c r="J9" s="27"/>
      <c r="K9" s="27"/>
      <c r="L9" s="27"/>
      <c r="M9" s="27"/>
      <c r="N9" s="27"/>
      <c r="O9" s="27"/>
      <c r="P9" s="27"/>
      <c r="V9" s="27"/>
      <c r="W9" s="27"/>
    </row>
    <row r="10" spans="2:23" ht="30" x14ac:dyDescent="0.2">
      <c r="B10" s="28" t="s">
        <v>121</v>
      </c>
      <c r="C10" s="28" t="s">
        <v>52</v>
      </c>
      <c r="D10" s="28" t="s">
        <v>122</v>
      </c>
      <c r="E10" s="29" t="s">
        <v>136</v>
      </c>
      <c r="F10" s="29" t="s">
        <v>137</v>
      </c>
      <c r="G10" s="27"/>
      <c r="H10" s="27"/>
      <c r="I10" s="27"/>
      <c r="J10" s="27"/>
      <c r="K10" s="27"/>
      <c r="L10" s="27"/>
      <c r="M10" s="27"/>
      <c r="N10" s="27"/>
      <c r="O10" s="27"/>
      <c r="P10" s="27"/>
      <c r="V10" s="27"/>
      <c r="W10" s="27"/>
    </row>
    <row r="11" spans="2:23" ht="25.5" x14ac:dyDescent="0.2">
      <c r="B11" s="16"/>
      <c r="C11" s="16"/>
      <c r="D11" s="16"/>
      <c r="E11" s="30" t="s">
        <v>138</v>
      </c>
      <c r="F11" s="30" t="s">
        <v>139</v>
      </c>
      <c r="G11" s="27"/>
      <c r="H11" s="27"/>
      <c r="I11" s="27"/>
      <c r="J11" s="27"/>
      <c r="K11" s="27"/>
      <c r="L11" s="27"/>
      <c r="M11" s="27"/>
      <c r="N11" s="27"/>
      <c r="O11" s="27"/>
      <c r="P11" s="27"/>
      <c r="V11" s="27"/>
      <c r="W11" s="27"/>
    </row>
    <row r="12" spans="2:23" ht="15" x14ac:dyDescent="0.25">
      <c r="B12" s="11" t="s">
        <v>19</v>
      </c>
      <c r="C12" s="11" t="s">
        <v>124</v>
      </c>
      <c r="D12" s="11" t="s">
        <v>125</v>
      </c>
      <c r="E12" s="18">
        <v>1.05</v>
      </c>
      <c r="F12" s="22">
        <v>1.42</v>
      </c>
      <c r="G12" s="27"/>
      <c r="H12" s="27"/>
      <c r="I12" s="27"/>
      <c r="J12" s="27"/>
      <c r="K12" s="27"/>
      <c r="L12" s="27"/>
      <c r="M12" s="27"/>
      <c r="N12" s="27"/>
      <c r="O12" s="27"/>
      <c r="P12" s="27"/>
      <c r="V12" s="27"/>
      <c r="W12" s="27"/>
    </row>
    <row r="13" spans="2:23" ht="15" x14ac:dyDescent="0.25">
      <c r="B13" s="11" t="s">
        <v>19</v>
      </c>
      <c r="C13" s="11" t="s">
        <v>126</v>
      </c>
      <c r="D13" s="11" t="s">
        <v>127</v>
      </c>
      <c r="E13" s="18">
        <v>1.37</v>
      </c>
      <c r="F13" s="22">
        <v>1.55</v>
      </c>
      <c r="G13" s="27"/>
      <c r="H13" s="27"/>
      <c r="I13" s="27"/>
      <c r="J13" s="27"/>
      <c r="K13" s="27"/>
      <c r="L13" s="27"/>
      <c r="M13" s="27"/>
      <c r="N13" s="27"/>
      <c r="O13" s="27"/>
      <c r="P13" s="27"/>
      <c r="V13" s="27"/>
      <c r="W13" s="27"/>
    </row>
    <row r="14" spans="2:23" ht="15" x14ac:dyDescent="0.25">
      <c r="B14" s="11" t="s">
        <v>19</v>
      </c>
      <c r="C14" s="11" t="s">
        <v>23</v>
      </c>
      <c r="D14" s="11" t="s">
        <v>128</v>
      </c>
      <c r="E14" s="18">
        <v>1.53</v>
      </c>
      <c r="F14" s="22">
        <v>1.39</v>
      </c>
      <c r="G14" s="27"/>
      <c r="H14" s="27"/>
      <c r="I14" s="27"/>
      <c r="J14" s="27"/>
      <c r="K14" s="27"/>
      <c r="L14" s="27"/>
      <c r="M14" s="27"/>
      <c r="N14" s="27"/>
      <c r="O14" s="27"/>
      <c r="P14" s="27"/>
      <c r="V14" s="27"/>
      <c r="W14" s="27"/>
    </row>
    <row r="15" spans="2:23" ht="15" x14ac:dyDescent="0.25">
      <c r="B15" s="11" t="s">
        <v>21</v>
      </c>
      <c r="C15" s="11" t="s">
        <v>124</v>
      </c>
      <c r="D15" s="11" t="s">
        <v>129</v>
      </c>
      <c r="E15" s="31">
        <v>1</v>
      </c>
      <c r="F15" s="22">
        <v>1.29</v>
      </c>
      <c r="G15" s="27"/>
      <c r="H15" s="27"/>
      <c r="I15" s="27"/>
      <c r="J15" s="27"/>
      <c r="K15" s="27"/>
      <c r="L15" s="27"/>
      <c r="M15" s="27"/>
      <c r="N15" s="27"/>
      <c r="O15" s="27"/>
      <c r="P15" s="27"/>
      <c r="V15" s="27"/>
      <c r="W15" s="27"/>
    </row>
    <row r="16" spans="2:23" ht="15" x14ac:dyDescent="0.25">
      <c r="B16" s="11" t="s">
        <v>21</v>
      </c>
      <c r="C16" s="11" t="s">
        <v>126</v>
      </c>
      <c r="D16" s="11" t="s">
        <v>130</v>
      </c>
      <c r="E16" s="18">
        <v>1.21</v>
      </c>
      <c r="F16" s="22">
        <v>1.45</v>
      </c>
      <c r="G16" s="27"/>
      <c r="H16" s="27"/>
      <c r="I16" s="27"/>
      <c r="J16" s="27"/>
      <c r="K16" s="27"/>
      <c r="L16" s="27"/>
      <c r="M16" s="27"/>
      <c r="N16" s="27"/>
      <c r="O16" s="27"/>
      <c r="P16" s="27"/>
      <c r="V16" s="27"/>
      <c r="W16" s="27"/>
    </row>
    <row r="17" spans="2:23" ht="15" x14ac:dyDescent="0.25">
      <c r="B17" s="11" t="s">
        <v>21</v>
      </c>
      <c r="C17" s="11" t="s">
        <v>23</v>
      </c>
      <c r="D17" s="11" t="s">
        <v>131</v>
      </c>
      <c r="E17" s="18">
        <v>1.37</v>
      </c>
      <c r="F17" s="22">
        <v>1.39</v>
      </c>
      <c r="G17" s="27"/>
      <c r="H17" s="27"/>
      <c r="I17" s="27"/>
      <c r="J17" s="27"/>
      <c r="K17" s="27"/>
      <c r="L17" s="27"/>
      <c r="M17" s="27"/>
      <c r="N17" s="27"/>
      <c r="O17" s="27"/>
      <c r="P17" s="27"/>
      <c r="V17" s="27"/>
      <c r="W17" s="27"/>
    </row>
    <row r="18" spans="2:23" ht="15" x14ac:dyDescent="0.25">
      <c r="B18" s="11"/>
      <c r="C18" s="11"/>
      <c r="D18" s="11"/>
      <c r="E18" s="11"/>
      <c r="F18" s="11"/>
      <c r="G18" s="27"/>
      <c r="H18" s="27"/>
      <c r="I18" s="27"/>
      <c r="J18" s="27"/>
      <c r="K18" s="27"/>
      <c r="L18" s="27"/>
      <c r="M18" s="27"/>
      <c r="N18" s="27"/>
      <c r="O18" s="27"/>
      <c r="P18" s="27"/>
      <c r="V18" s="27"/>
      <c r="W18" s="27"/>
    </row>
    <row r="19" spans="2:23" ht="15" x14ac:dyDescent="0.25">
      <c r="B19" s="11"/>
      <c r="C19" s="11"/>
      <c r="D19" s="11"/>
      <c r="E19" s="11"/>
      <c r="F19" s="11"/>
      <c r="G19" s="27"/>
      <c r="H19" s="27"/>
      <c r="I19" s="27"/>
      <c r="J19" s="27"/>
      <c r="K19" s="27"/>
      <c r="L19" s="27"/>
      <c r="M19" s="27"/>
      <c r="N19" s="27"/>
      <c r="O19" s="27"/>
      <c r="P19" s="27"/>
      <c r="V19" s="27"/>
      <c r="W19" s="27"/>
    </row>
    <row r="20" spans="2:23" ht="15" x14ac:dyDescent="0.25">
      <c r="B20" s="11"/>
      <c r="C20" s="11"/>
      <c r="D20" s="11"/>
      <c r="E20" s="11"/>
      <c r="F20" s="11"/>
      <c r="G20" s="27"/>
      <c r="H20" s="27"/>
      <c r="I20" s="27"/>
      <c r="J20" s="27"/>
      <c r="K20" s="27"/>
      <c r="L20" s="27"/>
      <c r="M20" s="27"/>
      <c r="N20" s="27"/>
      <c r="O20" s="27"/>
      <c r="P20" s="27"/>
      <c r="V20" s="27"/>
      <c r="W20" s="27"/>
    </row>
    <row r="21" spans="2:23" ht="18.75" x14ac:dyDescent="0.3">
      <c r="B21" s="14" t="s">
        <v>140</v>
      </c>
      <c r="C21" s="15"/>
      <c r="D21" s="15"/>
      <c r="E21" s="15"/>
      <c r="F21" s="15"/>
      <c r="G21" s="27"/>
      <c r="H21" s="27"/>
      <c r="I21" s="27"/>
      <c r="J21" s="27"/>
      <c r="K21" s="27"/>
      <c r="L21" s="27"/>
      <c r="M21" s="27"/>
      <c r="N21" s="27"/>
      <c r="O21" s="27"/>
      <c r="P21" s="27"/>
      <c r="V21" s="27"/>
      <c r="W21" s="27"/>
    </row>
    <row r="22" spans="2:23" ht="15.75" x14ac:dyDescent="0.25">
      <c r="B22" s="19"/>
      <c r="C22" s="11"/>
      <c r="D22" s="11"/>
      <c r="E22" s="11"/>
      <c r="F22" s="11"/>
      <c r="G22" s="27"/>
      <c r="H22" s="27"/>
      <c r="I22" s="27"/>
      <c r="J22" s="27"/>
      <c r="K22" s="27"/>
      <c r="L22" s="27"/>
      <c r="M22" s="27"/>
      <c r="N22" s="27"/>
      <c r="O22" s="27"/>
      <c r="P22" s="27"/>
      <c r="V22" s="27"/>
      <c r="W22" s="27"/>
    </row>
    <row r="23" spans="2:23" ht="30" x14ac:dyDescent="0.2">
      <c r="B23" s="20" t="s">
        <v>121</v>
      </c>
      <c r="C23" s="20" t="s">
        <v>52</v>
      </c>
      <c r="D23" s="20" t="s">
        <v>122</v>
      </c>
      <c r="E23" s="29" t="s">
        <v>136</v>
      </c>
      <c r="F23" s="29" t="s">
        <v>137</v>
      </c>
      <c r="G23" s="27"/>
      <c r="H23" s="27"/>
      <c r="I23" s="27"/>
      <c r="J23" s="27"/>
      <c r="K23" s="27"/>
      <c r="L23" s="27"/>
      <c r="M23" s="27"/>
      <c r="N23" s="27"/>
      <c r="O23" s="27"/>
      <c r="P23" s="27"/>
      <c r="V23" s="27"/>
      <c r="W23" s="27"/>
    </row>
    <row r="24" spans="2:23" ht="25.5" x14ac:dyDescent="0.2">
      <c r="E24" s="30" t="s">
        <v>141</v>
      </c>
      <c r="F24" s="30" t="s">
        <v>142</v>
      </c>
      <c r="G24" s="27"/>
      <c r="H24" s="27"/>
      <c r="I24" s="27"/>
      <c r="J24" s="27"/>
      <c r="K24" s="27"/>
      <c r="L24" s="27"/>
      <c r="M24" s="27"/>
      <c r="N24" s="27"/>
      <c r="O24" s="27"/>
      <c r="P24" s="27"/>
      <c r="V24" s="27"/>
      <c r="W24" s="27"/>
    </row>
    <row r="25" spans="2:23" ht="15" x14ac:dyDescent="0.25">
      <c r="B25" s="11" t="s">
        <v>19</v>
      </c>
      <c r="C25" s="11" t="s">
        <v>124</v>
      </c>
      <c r="D25" s="11" t="s">
        <v>125</v>
      </c>
      <c r="E25" s="32">
        <v>1</v>
      </c>
      <c r="F25" s="32">
        <v>1.3225806451612903</v>
      </c>
      <c r="G25" s="27"/>
      <c r="H25" s="27"/>
      <c r="I25" s="27"/>
      <c r="J25" s="27"/>
      <c r="K25" s="27"/>
      <c r="L25" s="27"/>
      <c r="M25" s="27"/>
      <c r="N25" s="27"/>
      <c r="O25" s="27"/>
      <c r="P25" s="27"/>
      <c r="V25" s="27"/>
      <c r="W25" s="27"/>
    </row>
    <row r="26" spans="2:23" ht="15" x14ac:dyDescent="0.25">
      <c r="B26" s="11" t="s">
        <v>19</v>
      </c>
      <c r="C26" s="11" t="s">
        <v>126</v>
      </c>
      <c r="D26" s="11" t="s">
        <v>127</v>
      </c>
      <c r="E26" s="33">
        <v>0.84210526315789469</v>
      </c>
      <c r="F26" s="33">
        <v>1.3548387096774193</v>
      </c>
      <c r="G26" s="27"/>
      <c r="H26" s="27"/>
      <c r="I26" s="27"/>
      <c r="J26" s="27"/>
      <c r="K26" s="27"/>
      <c r="L26" s="27"/>
      <c r="M26" s="27"/>
      <c r="N26" s="27"/>
      <c r="O26" s="27"/>
      <c r="P26" s="27"/>
      <c r="V26" s="27"/>
      <c r="W26" s="27"/>
    </row>
    <row r="27" spans="2:23" ht="15" x14ac:dyDescent="0.25">
      <c r="B27" s="11" t="s">
        <v>19</v>
      </c>
      <c r="C27" s="11" t="s">
        <v>23</v>
      </c>
      <c r="D27" s="11" t="s">
        <v>128</v>
      </c>
      <c r="E27" s="33">
        <v>1.1578947368421053</v>
      </c>
      <c r="F27" s="33">
        <v>1.2258064516129032</v>
      </c>
      <c r="G27" s="27"/>
      <c r="H27" s="27"/>
      <c r="I27" s="27"/>
      <c r="J27" s="27"/>
      <c r="K27" s="27"/>
      <c r="L27" s="27"/>
      <c r="M27" s="27"/>
      <c r="N27" s="27"/>
      <c r="O27" s="27"/>
      <c r="P27" s="27"/>
      <c r="V27" s="27"/>
      <c r="W27" s="27"/>
    </row>
    <row r="28" spans="2:23" ht="15" x14ac:dyDescent="0.25">
      <c r="B28" s="11" t="s">
        <v>21</v>
      </c>
      <c r="C28" s="11" t="s">
        <v>124</v>
      </c>
      <c r="D28" s="11" t="s">
        <v>129</v>
      </c>
      <c r="E28" s="33">
        <v>0.73684210526315785</v>
      </c>
      <c r="F28" s="33">
        <v>1.1612903225806499</v>
      </c>
      <c r="G28" s="27"/>
      <c r="H28" s="27"/>
      <c r="I28" s="27"/>
      <c r="J28" s="27"/>
      <c r="K28" s="27"/>
      <c r="L28" s="27"/>
      <c r="M28" s="27"/>
      <c r="N28" s="27"/>
      <c r="O28" s="27"/>
      <c r="P28" s="27"/>
      <c r="V28" s="27"/>
      <c r="W28" s="27"/>
    </row>
    <row r="29" spans="2:23" ht="15" x14ac:dyDescent="0.25">
      <c r="B29" s="11" t="s">
        <v>21</v>
      </c>
      <c r="C29" s="11" t="s">
        <v>126</v>
      </c>
      <c r="D29" s="11" t="s">
        <v>130</v>
      </c>
      <c r="E29" s="33">
        <v>0.89473684210526316</v>
      </c>
      <c r="F29" s="33">
        <v>1.2580645161290323</v>
      </c>
      <c r="G29" s="27"/>
      <c r="H29" s="27"/>
      <c r="I29" s="27"/>
      <c r="J29" s="27"/>
      <c r="K29" s="27"/>
      <c r="L29" s="27"/>
      <c r="M29" s="27"/>
      <c r="N29" s="27"/>
      <c r="O29" s="27"/>
      <c r="P29" s="27"/>
      <c r="V29" s="27"/>
      <c r="W29" s="27"/>
    </row>
    <row r="30" spans="2:23" ht="15" x14ac:dyDescent="0.25">
      <c r="B30" s="11" t="s">
        <v>21</v>
      </c>
      <c r="C30" s="11" t="s">
        <v>23</v>
      </c>
      <c r="D30" s="11" t="s">
        <v>131</v>
      </c>
      <c r="E30" s="33">
        <v>1</v>
      </c>
      <c r="F30" s="33">
        <v>1.2258064516129032</v>
      </c>
      <c r="G30" s="27"/>
      <c r="H30" s="27"/>
      <c r="I30" s="27"/>
      <c r="J30" s="27"/>
      <c r="K30" s="27"/>
      <c r="L30" s="27"/>
      <c r="M30" s="27"/>
      <c r="N30" s="27"/>
      <c r="O30" s="27"/>
      <c r="P30" s="27"/>
      <c r="V30" s="27"/>
      <c r="W30" s="27"/>
    </row>
    <row r="31" spans="2:23" ht="15" x14ac:dyDescent="0.25">
      <c r="B31" s="11"/>
      <c r="C31" s="11"/>
      <c r="D31" s="11"/>
      <c r="E31" s="11"/>
      <c r="F31" s="11"/>
      <c r="G31" s="27"/>
      <c r="H31" s="27"/>
      <c r="I31" s="27"/>
      <c r="J31" s="27"/>
      <c r="K31" s="27"/>
      <c r="L31" s="27"/>
      <c r="M31" s="27"/>
      <c r="N31" s="27"/>
      <c r="O31" s="27"/>
      <c r="P31" s="27"/>
      <c r="V31" s="27"/>
      <c r="W31" s="27"/>
    </row>
    <row r="32" spans="2:23" ht="15" x14ac:dyDescent="0.25">
      <c r="B32" s="11"/>
      <c r="C32" s="11"/>
      <c r="D32" s="11"/>
      <c r="E32" s="11"/>
      <c r="F32" s="11"/>
      <c r="G32" s="27"/>
      <c r="H32" s="27"/>
      <c r="I32" s="27"/>
      <c r="J32" s="27"/>
      <c r="K32" s="27"/>
      <c r="L32" s="27"/>
      <c r="M32" s="27"/>
      <c r="N32" s="27"/>
      <c r="O32" s="27"/>
      <c r="P32" s="27"/>
      <c r="V32" s="27"/>
      <c r="W32" s="27"/>
    </row>
    <row r="33" spans="2:23" ht="15" x14ac:dyDescent="0.25">
      <c r="B33" s="11"/>
      <c r="C33" s="11"/>
      <c r="D33" s="11"/>
      <c r="E33" s="11"/>
      <c r="F33" s="11"/>
      <c r="G33" s="27"/>
      <c r="H33" s="27"/>
      <c r="I33" s="27"/>
      <c r="J33" s="27"/>
      <c r="K33" s="27"/>
      <c r="L33" s="27"/>
      <c r="M33" s="27"/>
      <c r="N33" s="27"/>
      <c r="O33" s="27"/>
      <c r="P33" s="27"/>
      <c r="V33" s="27"/>
      <c r="W33" s="27"/>
    </row>
    <row r="34" spans="2:23" ht="18.75" x14ac:dyDescent="0.3">
      <c r="B34" s="14" t="s">
        <v>133</v>
      </c>
      <c r="C34" s="23"/>
      <c r="D34" s="23"/>
      <c r="E34" s="15"/>
      <c r="F34" s="15"/>
      <c r="G34" s="27"/>
      <c r="H34" s="27"/>
      <c r="I34" s="27"/>
      <c r="J34" s="27"/>
      <c r="K34" s="27"/>
      <c r="L34" s="27"/>
      <c r="M34" s="27"/>
      <c r="N34" s="27"/>
      <c r="O34" s="27"/>
      <c r="P34" s="27"/>
      <c r="V34" s="27"/>
      <c r="W34" s="27"/>
    </row>
    <row r="35" spans="2:23" ht="15.75" x14ac:dyDescent="0.25">
      <c r="B35" s="19"/>
      <c r="C35" s="11"/>
      <c r="D35" s="11"/>
      <c r="E35" s="11"/>
      <c r="F35" s="11"/>
      <c r="G35" s="27"/>
      <c r="H35" s="27"/>
      <c r="I35" s="27"/>
      <c r="J35" s="27"/>
      <c r="K35" s="27"/>
      <c r="L35" s="27"/>
      <c r="M35" s="27"/>
      <c r="N35" s="27"/>
      <c r="O35" s="27"/>
      <c r="P35" s="27"/>
      <c r="V35" s="27"/>
      <c r="W35" s="27"/>
    </row>
    <row r="36" spans="2:23" ht="30" x14ac:dyDescent="0.2">
      <c r="B36" s="16" t="s">
        <v>121</v>
      </c>
      <c r="C36" s="16" t="s">
        <v>52</v>
      </c>
      <c r="D36" s="16" t="s">
        <v>122</v>
      </c>
      <c r="E36" s="29" t="s">
        <v>136</v>
      </c>
      <c r="F36" s="29" t="s">
        <v>137</v>
      </c>
      <c r="G36" s="27"/>
      <c r="H36" s="27"/>
      <c r="I36" s="27"/>
      <c r="J36" s="27"/>
      <c r="K36" s="27"/>
      <c r="L36" s="27"/>
      <c r="M36" s="27"/>
      <c r="N36" s="27"/>
      <c r="O36" s="27"/>
      <c r="P36" s="27"/>
      <c r="V36" s="27"/>
      <c r="W36" s="27"/>
    </row>
    <row r="37" spans="2:23" ht="25.5" x14ac:dyDescent="0.2">
      <c r="E37" s="30" t="s">
        <v>134</v>
      </c>
      <c r="F37" s="30" t="s">
        <v>134</v>
      </c>
      <c r="G37" s="27"/>
      <c r="H37" s="27"/>
      <c r="I37" s="27"/>
      <c r="J37" s="27"/>
      <c r="K37" s="27"/>
      <c r="L37" s="27"/>
      <c r="M37" s="27"/>
      <c r="N37" s="27"/>
      <c r="O37" s="27"/>
      <c r="P37" s="27"/>
      <c r="V37" s="27"/>
      <c r="W37" s="27"/>
    </row>
    <row r="38" spans="2:23" ht="15" x14ac:dyDescent="0.25">
      <c r="B38" s="11" t="s">
        <v>19</v>
      </c>
      <c r="C38" s="11" t="s">
        <v>124</v>
      </c>
      <c r="D38" s="11" t="s">
        <v>125</v>
      </c>
      <c r="E38" s="33">
        <v>30.713333333333331</v>
      </c>
      <c r="F38" s="33">
        <v>37.765508684863526</v>
      </c>
      <c r="G38" s="27"/>
      <c r="H38" s="27"/>
      <c r="I38" s="27"/>
      <c r="J38" s="27"/>
      <c r="K38" s="27"/>
      <c r="L38" s="27"/>
      <c r="M38" s="27"/>
      <c r="N38" s="27"/>
      <c r="O38" s="27"/>
      <c r="P38" s="27"/>
      <c r="V38" s="27"/>
      <c r="W38" s="27"/>
    </row>
    <row r="39" spans="2:23" ht="15" x14ac:dyDescent="0.25">
      <c r="B39" s="11" t="s">
        <v>19</v>
      </c>
      <c r="C39" s="11" t="s">
        <v>126</v>
      </c>
      <c r="D39" s="11" t="s">
        <v>127</v>
      </c>
      <c r="E39" s="33">
        <v>38.718181818181819</v>
      </c>
      <c r="F39" s="33">
        <v>39.87096774193548</v>
      </c>
      <c r="G39" s="27"/>
      <c r="H39" s="27"/>
      <c r="I39" s="27"/>
      <c r="J39" s="27"/>
      <c r="K39" s="27"/>
      <c r="L39" s="27"/>
      <c r="M39" s="27"/>
      <c r="N39" s="27"/>
      <c r="O39" s="27"/>
      <c r="P39" s="27"/>
      <c r="V39" s="27"/>
      <c r="W39" s="27"/>
    </row>
    <row r="40" spans="2:23" ht="15" x14ac:dyDescent="0.25">
      <c r="B40" s="11" t="s">
        <v>19</v>
      </c>
      <c r="C40" s="11" t="s">
        <v>23</v>
      </c>
      <c r="D40" s="11" t="s">
        <v>128</v>
      </c>
      <c r="E40" s="33">
        <v>33.233333333333334</v>
      </c>
      <c r="F40" s="33">
        <v>36.572663358147231</v>
      </c>
      <c r="G40" s="27"/>
      <c r="H40" s="27"/>
      <c r="I40" s="27"/>
      <c r="J40" s="27"/>
      <c r="K40" s="27"/>
      <c r="L40" s="27"/>
      <c r="M40" s="27"/>
      <c r="N40" s="27"/>
      <c r="O40" s="27"/>
      <c r="P40" s="27"/>
      <c r="V40" s="27"/>
      <c r="W40" s="27"/>
    </row>
    <row r="41" spans="2:23" ht="15" x14ac:dyDescent="0.25">
      <c r="B41" s="11" t="s">
        <v>21</v>
      </c>
      <c r="C41" s="11" t="s">
        <v>124</v>
      </c>
      <c r="D41" s="11" t="s">
        <v>129</v>
      </c>
      <c r="E41" s="33">
        <v>30.290909090909086</v>
      </c>
      <c r="F41" s="33">
        <v>33.691521918941277</v>
      </c>
      <c r="G41" s="27"/>
      <c r="H41" s="27"/>
      <c r="I41" s="27"/>
      <c r="J41" s="27"/>
      <c r="K41" s="27"/>
      <c r="L41" s="27"/>
      <c r="M41" s="27"/>
      <c r="N41" s="27"/>
      <c r="O41" s="27"/>
      <c r="P41" s="27"/>
      <c r="V41" s="27"/>
      <c r="W41" s="27"/>
    </row>
    <row r="42" spans="2:23" ht="15" x14ac:dyDescent="0.25">
      <c r="B42" s="11" t="s">
        <v>21</v>
      </c>
      <c r="C42" s="11" t="s">
        <v>126</v>
      </c>
      <c r="D42" s="11" t="s">
        <v>130</v>
      </c>
      <c r="E42" s="33">
        <v>38.575000000000003</v>
      </c>
      <c r="F42" s="33">
        <v>42.945405669599211</v>
      </c>
      <c r="G42" s="27"/>
      <c r="H42" s="27"/>
      <c r="I42" s="27"/>
      <c r="J42" s="27"/>
      <c r="K42" s="27"/>
      <c r="L42" s="27"/>
      <c r="M42" s="27"/>
      <c r="N42" s="27"/>
      <c r="O42" s="27"/>
      <c r="P42" s="27"/>
      <c r="V42" s="27"/>
      <c r="W42" s="27"/>
    </row>
    <row r="43" spans="2:23" ht="15" x14ac:dyDescent="0.25">
      <c r="B43" s="11" t="s">
        <v>21</v>
      </c>
      <c r="C43" s="11" t="s">
        <v>23</v>
      </c>
      <c r="D43" s="11" t="s">
        <v>131</v>
      </c>
      <c r="E43" s="33">
        <v>42.991666666666667</v>
      </c>
      <c r="F43" s="33">
        <v>39.696153846153841</v>
      </c>
      <c r="G43" s="27"/>
      <c r="H43" s="27"/>
      <c r="I43" s="27"/>
      <c r="J43" s="27"/>
      <c r="K43" s="27"/>
      <c r="L43" s="27"/>
      <c r="M43" s="27"/>
      <c r="N43" s="27"/>
      <c r="O43" s="27"/>
      <c r="P43" s="27"/>
      <c r="V43" s="27"/>
      <c r="W43" s="27"/>
    </row>
    <row r="44" spans="2:23" ht="15" x14ac:dyDescent="0.25">
      <c r="B44" s="11"/>
      <c r="C44" s="11"/>
      <c r="D44" s="11"/>
      <c r="E44" s="11"/>
      <c r="F44" s="11"/>
      <c r="G44" s="27"/>
      <c r="H44" s="27"/>
      <c r="I44" s="27"/>
      <c r="J44" s="27"/>
      <c r="K44" s="27"/>
      <c r="L44" s="27"/>
      <c r="M44" s="27"/>
      <c r="N44" s="27"/>
      <c r="O44" s="27"/>
      <c r="P44" s="27"/>
      <c r="V44" s="27"/>
      <c r="W44" s="27"/>
    </row>
    <row r="45" spans="2:23" ht="15" x14ac:dyDescent="0.25">
      <c r="B45" s="10"/>
      <c r="C45" s="10"/>
      <c r="D45" s="10"/>
      <c r="E45" s="10"/>
      <c r="F45" s="10"/>
      <c r="G45" s="27"/>
      <c r="H45" s="27"/>
      <c r="I45" s="27"/>
      <c r="J45" s="27"/>
      <c r="K45" s="27"/>
      <c r="L45" s="27"/>
      <c r="M45" s="27"/>
      <c r="N45" s="27"/>
      <c r="O45" s="27"/>
      <c r="P45" s="27"/>
      <c r="V45" s="27"/>
      <c r="W45" s="27"/>
    </row>
    <row r="46" spans="2:23" ht="18.75" x14ac:dyDescent="0.3">
      <c r="B46" s="14" t="s">
        <v>143</v>
      </c>
      <c r="C46" s="23"/>
      <c r="D46" s="23"/>
      <c r="E46" s="15"/>
      <c r="F46" s="15"/>
      <c r="G46" s="27"/>
      <c r="H46" s="27"/>
      <c r="I46" s="27"/>
      <c r="J46" s="27"/>
      <c r="K46" s="27"/>
      <c r="L46" s="27"/>
      <c r="M46" s="27"/>
      <c r="N46" s="27"/>
      <c r="O46" s="27"/>
      <c r="P46" s="27"/>
      <c r="V46" s="27"/>
      <c r="W46" s="27"/>
    </row>
    <row r="47" spans="2:23" ht="15.75" x14ac:dyDescent="0.25">
      <c r="B47" s="19"/>
      <c r="C47" s="11"/>
      <c r="D47" s="11"/>
      <c r="E47" s="11"/>
      <c r="F47" s="11"/>
      <c r="G47" s="27"/>
      <c r="H47" s="27"/>
      <c r="I47" s="27"/>
      <c r="J47" s="27"/>
      <c r="K47" s="27"/>
      <c r="L47" s="27"/>
      <c r="M47" s="27"/>
      <c r="N47" s="27"/>
      <c r="O47" s="27"/>
      <c r="P47" s="27"/>
      <c r="V47" s="27"/>
      <c r="W47" s="27"/>
    </row>
    <row r="48" spans="2:23" ht="30" x14ac:dyDescent="0.2">
      <c r="B48" s="16" t="s">
        <v>121</v>
      </c>
      <c r="C48" s="16" t="s">
        <v>52</v>
      </c>
      <c r="D48" s="16" t="s">
        <v>122</v>
      </c>
      <c r="E48" s="29" t="s">
        <v>136</v>
      </c>
      <c r="F48" s="29" t="s">
        <v>137</v>
      </c>
      <c r="G48" s="27"/>
      <c r="H48" s="27"/>
      <c r="I48" s="27"/>
      <c r="J48" s="27"/>
      <c r="K48" s="27"/>
      <c r="L48" s="27"/>
      <c r="M48" s="27"/>
      <c r="N48" s="27"/>
      <c r="O48" s="27"/>
      <c r="P48" s="27"/>
      <c r="V48" s="27"/>
      <c r="W48" s="27"/>
    </row>
    <row r="49" spans="2:23" ht="25.5" x14ac:dyDescent="0.2">
      <c r="B49" s="27"/>
      <c r="C49" s="27"/>
      <c r="D49" s="27"/>
      <c r="E49" s="30" t="s">
        <v>144</v>
      </c>
      <c r="F49" s="30" t="s">
        <v>144</v>
      </c>
      <c r="G49" s="27"/>
      <c r="H49" s="27"/>
      <c r="I49" s="27"/>
      <c r="J49" s="27"/>
      <c r="K49" s="27"/>
      <c r="L49" s="27"/>
      <c r="M49" s="27"/>
      <c r="N49" s="27"/>
      <c r="O49" s="27"/>
      <c r="P49" s="27"/>
      <c r="V49" s="27"/>
      <c r="W49" s="27"/>
    </row>
    <row r="50" spans="2:23" ht="15" x14ac:dyDescent="0.25">
      <c r="B50" s="11" t="s">
        <v>19</v>
      </c>
      <c r="C50" s="11" t="s">
        <v>124</v>
      </c>
      <c r="D50" s="11" t="s">
        <v>125</v>
      </c>
      <c r="E50" s="31">
        <v>49.342105263157897</v>
      </c>
      <c r="F50" s="31">
        <v>54.112903225806456</v>
      </c>
      <c r="G50" s="27"/>
      <c r="H50" s="27"/>
      <c r="I50" s="27"/>
      <c r="J50" s="27"/>
      <c r="K50" s="27"/>
      <c r="L50" s="27"/>
      <c r="M50" s="27"/>
      <c r="N50" s="27"/>
      <c r="O50" s="27"/>
      <c r="P50" s="27"/>
      <c r="V50" s="27"/>
      <c r="W50" s="27"/>
    </row>
    <row r="51" spans="2:23" ht="15" x14ac:dyDescent="0.25">
      <c r="B51" s="11" t="s">
        <v>19</v>
      </c>
      <c r="C51" s="11" t="s">
        <v>126</v>
      </c>
      <c r="D51" s="11" t="s">
        <v>127</v>
      </c>
      <c r="E51" s="31">
        <v>56.331578947368421</v>
      </c>
      <c r="F51" s="31">
        <v>55.374193548387105</v>
      </c>
      <c r="G51" s="27"/>
      <c r="H51" s="27"/>
      <c r="I51" s="27"/>
      <c r="J51" s="27"/>
      <c r="K51" s="27"/>
      <c r="L51" s="27"/>
      <c r="M51" s="27"/>
      <c r="N51" s="27"/>
      <c r="O51" s="27"/>
      <c r="P51" s="27"/>
      <c r="V51" s="27"/>
      <c r="W51" s="27"/>
    </row>
    <row r="52" spans="2:23" ht="15" x14ac:dyDescent="0.25">
      <c r="B52" s="11" t="s">
        <v>19</v>
      </c>
      <c r="C52" s="11" t="s">
        <v>23</v>
      </c>
      <c r="D52" s="11" t="s">
        <v>128</v>
      </c>
      <c r="E52" s="31">
        <v>50.489473684210523</v>
      </c>
      <c r="F52" s="31">
        <v>51.28387096774194</v>
      </c>
      <c r="G52" s="27"/>
      <c r="H52" s="27"/>
      <c r="I52" s="27"/>
      <c r="J52" s="27"/>
      <c r="K52" s="27"/>
      <c r="L52" s="27"/>
      <c r="M52" s="27"/>
      <c r="N52" s="27"/>
      <c r="O52" s="27"/>
      <c r="P52" s="27"/>
      <c r="V52" s="27"/>
      <c r="W52" s="27"/>
    </row>
    <row r="53" spans="2:23" ht="15" x14ac:dyDescent="0.25">
      <c r="B53" s="11" t="s">
        <v>21</v>
      </c>
      <c r="C53" s="11" t="s">
        <v>124</v>
      </c>
      <c r="D53" s="11" t="s">
        <v>129</v>
      </c>
      <c r="E53" s="31">
        <v>50.231578947368426</v>
      </c>
      <c r="F53" s="31">
        <v>53.1225806451613</v>
      </c>
      <c r="G53" s="27"/>
      <c r="H53" s="27"/>
      <c r="I53" s="27"/>
      <c r="J53" s="27"/>
      <c r="K53" s="27"/>
      <c r="L53" s="27"/>
      <c r="M53" s="27"/>
      <c r="N53" s="27"/>
      <c r="O53" s="27"/>
      <c r="P53" s="27"/>
      <c r="V53" s="27"/>
      <c r="W53" s="27"/>
    </row>
    <row r="54" spans="2:23" ht="15" x14ac:dyDescent="0.25">
      <c r="B54" s="11" t="s">
        <v>21</v>
      </c>
      <c r="C54" s="11" t="s">
        <v>126</v>
      </c>
      <c r="D54" s="11" t="s">
        <v>130</v>
      </c>
      <c r="E54" s="31">
        <v>52.90526315789473</v>
      </c>
      <c r="F54" s="31">
        <v>56.42903225806451</v>
      </c>
      <c r="G54" s="27"/>
      <c r="H54" s="27"/>
      <c r="I54" s="27"/>
      <c r="J54" s="27"/>
      <c r="K54" s="27"/>
      <c r="L54" s="27"/>
      <c r="M54" s="27"/>
      <c r="N54" s="27"/>
      <c r="O54" s="27"/>
      <c r="P54" s="27"/>
      <c r="V54" s="27"/>
      <c r="W54" s="27"/>
    </row>
    <row r="55" spans="2:23" ht="15" x14ac:dyDescent="0.25">
      <c r="B55" s="11" t="s">
        <v>21</v>
      </c>
      <c r="C55" s="11" t="s">
        <v>23</v>
      </c>
      <c r="D55" s="11" t="s">
        <v>131</v>
      </c>
      <c r="E55" s="31">
        <v>49.642105263157902</v>
      </c>
      <c r="F55" s="31">
        <v>54.454838709677418</v>
      </c>
      <c r="G55" s="27"/>
      <c r="H55" s="27"/>
      <c r="I55" s="27"/>
      <c r="J55" s="27"/>
      <c r="K55" s="27"/>
      <c r="L55" s="27"/>
      <c r="M55" s="27"/>
      <c r="N55" s="27"/>
      <c r="O55" s="27"/>
      <c r="P55" s="27"/>
      <c r="V55" s="27"/>
      <c r="W55" s="27"/>
    </row>
    <row r="56" spans="2:23" ht="15" x14ac:dyDescent="0.25">
      <c r="B56" s="11"/>
      <c r="C56" s="11"/>
      <c r="D56" s="11"/>
      <c r="E56" s="11"/>
      <c r="F56" s="11"/>
      <c r="G56" s="27"/>
      <c r="H56" s="27"/>
      <c r="I56" s="27"/>
      <c r="J56" s="27"/>
      <c r="K56" s="27"/>
      <c r="L56" s="27"/>
      <c r="M56" s="27"/>
      <c r="N56" s="27"/>
      <c r="O56" s="27"/>
      <c r="P56" s="27"/>
      <c r="V56" s="27"/>
      <c r="W56" s="27"/>
    </row>
    <row r="57" spans="2:23" ht="15" x14ac:dyDescent="0.25">
      <c r="B57" s="11"/>
      <c r="C57" s="11"/>
      <c r="D57" s="11"/>
      <c r="E57" s="11"/>
      <c r="F57" s="11"/>
      <c r="G57" s="27"/>
      <c r="H57" s="27"/>
      <c r="I57" s="27"/>
      <c r="J57" s="27"/>
      <c r="K57" s="27"/>
      <c r="L57" s="27"/>
      <c r="M57" s="27"/>
      <c r="N57" s="27"/>
      <c r="O57" s="27"/>
      <c r="P57" s="27"/>
      <c r="V57" s="27"/>
      <c r="W57" s="27"/>
    </row>
    <row r="58" spans="2:23" x14ac:dyDescent="0.2">
      <c r="G58" s="27"/>
      <c r="H58" s="27"/>
      <c r="I58" s="27"/>
      <c r="J58" s="27"/>
      <c r="K58" s="27"/>
      <c r="L58" s="27"/>
      <c r="M58" s="27"/>
      <c r="N58" s="27"/>
      <c r="O58" s="27"/>
      <c r="P58" s="27"/>
      <c r="V58" s="27"/>
      <c r="W58" s="27"/>
    </row>
    <row r="59" spans="2:23" x14ac:dyDescent="0.2">
      <c r="B59" s="27"/>
      <c r="C59" s="27"/>
      <c r="D59" s="27"/>
      <c r="E59" s="27"/>
      <c r="F59" s="27"/>
      <c r="G59" s="27"/>
      <c r="H59" s="27"/>
      <c r="I59" s="27"/>
      <c r="J59" s="27"/>
      <c r="K59" s="27"/>
      <c r="L59" s="27"/>
      <c r="M59" s="27"/>
      <c r="N59" s="27"/>
      <c r="O59" s="27"/>
      <c r="P59" s="27"/>
      <c r="V59" s="27"/>
      <c r="W59" s="27"/>
    </row>
    <row r="60" spans="2:23" ht="18.75" x14ac:dyDescent="0.3">
      <c r="B60" s="14" t="s">
        <v>145</v>
      </c>
      <c r="C60" s="23"/>
      <c r="D60" s="23"/>
      <c r="E60" s="15"/>
      <c r="F60" s="15"/>
      <c r="G60" s="27"/>
      <c r="H60" s="27"/>
      <c r="I60" s="27"/>
      <c r="J60" s="27"/>
      <c r="K60" s="27"/>
      <c r="L60" s="27"/>
      <c r="M60" s="27"/>
      <c r="N60" s="27"/>
      <c r="O60" s="27"/>
      <c r="P60" s="27"/>
      <c r="V60" s="27"/>
      <c r="W60" s="27"/>
    </row>
    <row r="61" spans="2:23" x14ac:dyDescent="0.2">
      <c r="B61" s="27"/>
      <c r="C61" s="27"/>
      <c r="D61" s="27"/>
      <c r="E61" s="27"/>
      <c r="F61" s="27"/>
      <c r="G61" s="27"/>
      <c r="H61" s="27"/>
      <c r="I61" s="27"/>
      <c r="J61" s="27"/>
      <c r="K61" s="27"/>
      <c r="L61" s="27"/>
      <c r="M61" s="27"/>
      <c r="N61" s="27"/>
      <c r="O61" s="27"/>
      <c r="P61" s="27"/>
      <c r="V61" s="27"/>
      <c r="W61" s="27"/>
    </row>
    <row r="62" spans="2:23" ht="30" x14ac:dyDescent="0.2">
      <c r="B62" s="16" t="s">
        <v>121</v>
      </c>
      <c r="C62" s="16" t="s">
        <v>52</v>
      </c>
      <c r="D62" s="16" t="s">
        <v>122</v>
      </c>
      <c r="E62" s="29" t="s">
        <v>136</v>
      </c>
      <c r="F62" s="29" t="s">
        <v>137</v>
      </c>
      <c r="G62" s="27"/>
      <c r="H62" s="27"/>
      <c r="I62" s="27"/>
      <c r="J62" s="27"/>
      <c r="K62" s="27"/>
      <c r="L62" s="27"/>
      <c r="M62" s="27"/>
      <c r="N62" s="27"/>
      <c r="O62" s="27"/>
      <c r="P62" s="27"/>
      <c r="V62" s="27"/>
      <c r="W62" s="27"/>
    </row>
    <row r="63" spans="2:23" ht="25.5" x14ac:dyDescent="0.2">
      <c r="B63" s="27"/>
      <c r="C63" s="27"/>
      <c r="D63" s="27"/>
      <c r="E63" s="30" t="s">
        <v>144</v>
      </c>
      <c r="F63" s="30" t="s">
        <v>144</v>
      </c>
      <c r="G63" s="27"/>
      <c r="H63" s="27"/>
      <c r="I63" s="27"/>
      <c r="J63" s="27"/>
      <c r="K63" s="27"/>
      <c r="L63" s="27"/>
      <c r="M63" s="27"/>
      <c r="N63" s="27"/>
      <c r="O63" s="27"/>
      <c r="P63" s="27"/>
      <c r="V63" s="27"/>
      <c r="W63" s="27"/>
    </row>
    <row r="64" spans="2:23" ht="15" x14ac:dyDescent="0.25">
      <c r="B64" s="11" t="s">
        <v>19</v>
      </c>
      <c r="C64" s="11" t="s">
        <v>124</v>
      </c>
      <c r="D64" s="11" t="s">
        <v>125</v>
      </c>
      <c r="E64" s="34">
        <v>50.410526315789468</v>
      </c>
      <c r="F64" s="34">
        <v>54.928571428571423</v>
      </c>
      <c r="G64" s="27"/>
      <c r="H64" s="27"/>
      <c r="I64" s="27"/>
      <c r="J64" s="27"/>
      <c r="K64" s="27"/>
      <c r="L64" s="27"/>
      <c r="M64" s="27"/>
      <c r="N64" s="27"/>
      <c r="O64" s="27"/>
      <c r="P64" s="27"/>
      <c r="V64" s="27"/>
      <c r="W64" s="27"/>
    </row>
    <row r="65" spans="2:23" ht="15" x14ac:dyDescent="0.25">
      <c r="B65" s="11" t="s">
        <v>19</v>
      </c>
      <c r="C65" s="11" t="s">
        <v>126</v>
      </c>
      <c r="D65" s="11" t="s">
        <v>127</v>
      </c>
      <c r="E65" s="34">
        <v>59.331578947368421</v>
      </c>
      <c r="F65" s="34">
        <v>56.660317460317458</v>
      </c>
      <c r="G65" s="27"/>
      <c r="H65" s="27"/>
      <c r="I65" s="27"/>
      <c r="J65" s="27"/>
      <c r="K65" s="27"/>
      <c r="L65" s="27"/>
      <c r="M65" s="27"/>
      <c r="N65" s="27"/>
      <c r="O65" s="27"/>
      <c r="P65" s="27"/>
      <c r="V65" s="27"/>
      <c r="W65" s="27"/>
    </row>
    <row r="66" spans="2:23" ht="15" x14ac:dyDescent="0.25">
      <c r="B66" s="11" t="s">
        <v>19</v>
      </c>
      <c r="C66" s="11" t="s">
        <v>23</v>
      </c>
      <c r="D66" s="11" t="s">
        <v>128</v>
      </c>
      <c r="E66" s="34">
        <v>48.773684210526319</v>
      </c>
      <c r="F66" s="34">
        <v>52.484920634920634</v>
      </c>
      <c r="G66" s="27"/>
      <c r="H66" s="27"/>
      <c r="I66" s="27"/>
      <c r="J66" s="27"/>
      <c r="K66" s="27"/>
      <c r="L66" s="27"/>
      <c r="M66" s="27"/>
      <c r="N66" s="27"/>
      <c r="O66" s="27"/>
      <c r="P66" s="27"/>
      <c r="V66" s="27"/>
      <c r="W66" s="27"/>
    </row>
    <row r="67" spans="2:23" ht="15" x14ac:dyDescent="0.25">
      <c r="B67" s="11" t="s">
        <v>21</v>
      </c>
      <c r="C67" s="11" t="s">
        <v>124</v>
      </c>
      <c r="D67" s="11" t="s">
        <v>129</v>
      </c>
      <c r="E67" s="34">
        <v>51.484210526315785</v>
      </c>
      <c r="F67" s="34">
        <v>55.336507936507928</v>
      </c>
      <c r="G67" s="27"/>
      <c r="H67" s="27"/>
      <c r="I67" s="27"/>
      <c r="J67" s="27"/>
      <c r="K67" s="27"/>
      <c r="L67" s="27"/>
      <c r="M67" s="27"/>
      <c r="N67" s="27"/>
      <c r="O67" s="27"/>
      <c r="P67" s="27"/>
      <c r="V67" s="27"/>
      <c r="W67" s="27"/>
    </row>
    <row r="68" spans="2:23" ht="15" x14ac:dyDescent="0.25">
      <c r="B68" s="11" t="s">
        <v>21</v>
      </c>
      <c r="C68" s="11" t="s">
        <v>126</v>
      </c>
      <c r="D68" s="11" t="s">
        <v>130</v>
      </c>
      <c r="E68" s="34">
        <v>54.815789473684212</v>
      </c>
      <c r="F68" s="34">
        <v>58.970634920634915</v>
      </c>
    </row>
    <row r="69" spans="2:23" ht="15" x14ac:dyDescent="0.25">
      <c r="B69" s="11" t="s">
        <v>21</v>
      </c>
      <c r="C69" s="11" t="s">
        <v>23</v>
      </c>
      <c r="D69" s="11" t="s">
        <v>131</v>
      </c>
      <c r="E69" s="34">
        <v>51.268421052631581</v>
      </c>
      <c r="F69" s="34">
        <v>54.829365079365068</v>
      </c>
    </row>
    <row r="70" spans="2:23" x14ac:dyDescent="0.2">
      <c r="B70" s="27"/>
      <c r="C70" s="27"/>
      <c r="D70" s="27"/>
      <c r="E70" s="27"/>
      <c r="F70" s="27"/>
    </row>
    <row r="71" spans="2:23" x14ac:dyDescent="0.2">
      <c r="B71" s="27"/>
      <c r="C71" s="27"/>
      <c r="D71" s="27"/>
      <c r="E71" s="27"/>
      <c r="F71" s="27"/>
    </row>
    <row r="72" spans="2:23" x14ac:dyDescent="0.2">
      <c r="B72" s="27"/>
      <c r="C72" s="27"/>
      <c r="D72" s="27"/>
      <c r="E72" s="27"/>
      <c r="F72" s="27"/>
    </row>
    <row r="73" spans="2:23" x14ac:dyDescent="0.2">
      <c r="B73" s="27"/>
      <c r="C73" s="27"/>
      <c r="D73" s="27"/>
      <c r="E73" s="27"/>
      <c r="F73" s="27"/>
    </row>
    <row r="74" spans="2:23" x14ac:dyDescent="0.2">
      <c r="B74" s="27"/>
      <c r="C74" s="27"/>
      <c r="D74" s="27"/>
      <c r="E74" s="27"/>
      <c r="F74" s="27"/>
    </row>
    <row r="75" spans="2:23" x14ac:dyDescent="0.2">
      <c r="B75" s="27"/>
      <c r="C75" s="27"/>
      <c r="D75" s="27"/>
      <c r="E75" s="27"/>
      <c r="F75" s="27"/>
    </row>
    <row r="76" spans="2:23" x14ac:dyDescent="0.2">
      <c r="B76" s="27"/>
      <c r="C76" s="27"/>
      <c r="D76" s="27"/>
      <c r="E76" s="27"/>
      <c r="F76" s="27"/>
    </row>
    <row r="77" spans="2:23" x14ac:dyDescent="0.2">
      <c r="B77" s="27"/>
      <c r="C77" s="27"/>
      <c r="D77" s="27"/>
      <c r="E77" s="27"/>
      <c r="F77" s="27"/>
    </row>
    <row r="78" spans="2:23" x14ac:dyDescent="0.2">
      <c r="B78" s="27"/>
      <c r="C78" s="27"/>
      <c r="D78" s="27"/>
      <c r="E78" s="27"/>
      <c r="F78" s="27"/>
    </row>
    <row r="79" spans="2:23" x14ac:dyDescent="0.2">
      <c r="B79" s="27"/>
      <c r="C79" s="27"/>
      <c r="D79" s="27"/>
      <c r="E79" s="27"/>
      <c r="F79" s="27"/>
    </row>
    <row r="80" spans="2:23" x14ac:dyDescent="0.2">
      <c r="B80" s="27"/>
      <c r="C80" s="27"/>
      <c r="D80" s="27"/>
      <c r="E80" s="27"/>
      <c r="F80" s="27"/>
    </row>
    <row r="81" spans="2:6" x14ac:dyDescent="0.2">
      <c r="B81" s="27"/>
      <c r="C81" s="27"/>
      <c r="D81" s="27"/>
      <c r="E81" s="27"/>
      <c r="F81" s="27"/>
    </row>
    <row r="82" spans="2:6" x14ac:dyDescent="0.2">
      <c r="B82" s="27"/>
      <c r="C82" s="27"/>
      <c r="D82" s="27"/>
      <c r="E82" s="27"/>
      <c r="F82" s="27"/>
    </row>
    <row r="83" spans="2:6" x14ac:dyDescent="0.2">
      <c r="B83" s="27"/>
      <c r="C83" s="27"/>
      <c r="D83" s="27"/>
      <c r="E83" s="27"/>
      <c r="F83" s="27"/>
    </row>
    <row r="84" spans="2:6" x14ac:dyDescent="0.2">
      <c r="B84" s="27"/>
      <c r="C84" s="27"/>
      <c r="D84" s="27"/>
      <c r="E84" s="27"/>
      <c r="F84" s="27"/>
    </row>
    <row r="85" spans="2:6" x14ac:dyDescent="0.2">
      <c r="B85" s="27"/>
      <c r="C85" s="27"/>
      <c r="D85" s="27"/>
      <c r="E85" s="27"/>
      <c r="F85" s="27"/>
    </row>
    <row r="86" spans="2:6" x14ac:dyDescent="0.2">
      <c r="B86" s="27"/>
      <c r="C86" s="27"/>
      <c r="D86" s="27"/>
      <c r="E86" s="27"/>
      <c r="F86" s="27"/>
    </row>
    <row r="87" spans="2:6" x14ac:dyDescent="0.2">
      <c r="B87" s="27"/>
      <c r="C87" s="27"/>
      <c r="D87" s="27"/>
      <c r="E87" s="27"/>
      <c r="F87" s="27"/>
    </row>
    <row r="88" spans="2:6" x14ac:dyDescent="0.2">
      <c r="B88" s="27"/>
      <c r="C88" s="27"/>
      <c r="D88" s="27"/>
      <c r="E88" s="27"/>
      <c r="F88" s="27"/>
    </row>
    <row r="89" spans="2:6" x14ac:dyDescent="0.2">
      <c r="B89" s="27"/>
      <c r="C89" s="27"/>
      <c r="D89" s="27"/>
      <c r="E89" s="27"/>
      <c r="F89" s="27"/>
    </row>
    <row r="90" spans="2:6" x14ac:dyDescent="0.2">
      <c r="B90" s="27"/>
      <c r="C90" s="27"/>
      <c r="D90" s="27"/>
      <c r="E90" s="27"/>
      <c r="F90" s="27"/>
    </row>
    <row r="91" spans="2:6" x14ac:dyDescent="0.2">
      <c r="B91" s="27"/>
      <c r="C91" s="27"/>
      <c r="D91" s="27"/>
      <c r="E91" s="27"/>
      <c r="F91" s="27"/>
    </row>
    <row r="92" spans="2:6" x14ac:dyDescent="0.2">
      <c r="B92" s="27"/>
      <c r="C92" s="27"/>
      <c r="D92" s="27"/>
      <c r="E92" s="27"/>
      <c r="F92" s="27"/>
    </row>
    <row r="93" spans="2:6" x14ac:dyDescent="0.2">
      <c r="B93" s="27"/>
      <c r="C93" s="27"/>
      <c r="D93" s="27"/>
      <c r="E93" s="27"/>
      <c r="F93" s="27"/>
    </row>
    <row r="94" spans="2:6" x14ac:dyDescent="0.2">
      <c r="B94" s="27"/>
      <c r="C94" s="27"/>
      <c r="D94" s="27"/>
      <c r="E94" s="27"/>
      <c r="F94" s="27"/>
    </row>
    <row r="95" spans="2:6" x14ac:dyDescent="0.2">
      <c r="B95" s="27"/>
      <c r="C95" s="27"/>
      <c r="D95" s="27"/>
      <c r="E95" s="27"/>
      <c r="F95" s="27"/>
    </row>
    <row r="96" spans="2:6" x14ac:dyDescent="0.2">
      <c r="B96" s="27"/>
      <c r="C96" s="27"/>
      <c r="D96" s="27"/>
      <c r="E96" s="27"/>
      <c r="F96" s="27"/>
    </row>
    <row r="97" spans="2:6" x14ac:dyDescent="0.2">
      <c r="B97" s="27"/>
      <c r="C97" s="27"/>
      <c r="D97" s="27"/>
      <c r="E97" s="27"/>
      <c r="F97" s="27"/>
    </row>
    <row r="98" spans="2:6" x14ac:dyDescent="0.2">
      <c r="B98" s="27"/>
      <c r="C98" s="27"/>
      <c r="D98" s="27"/>
      <c r="E98" s="27"/>
      <c r="F98" s="27"/>
    </row>
  </sheetData>
  <mergeCells count="5">
    <mergeCell ref="C1:P1"/>
    <mergeCell ref="C2:P2"/>
    <mergeCell ref="B5:C5"/>
    <mergeCell ref="B6:P6"/>
    <mergeCell ref="B7:P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U218"/>
  <sheetViews>
    <sheetView showGridLines="0" showRowColHeaders="0" workbookViewId="0">
      <selection activeCell="F25" sqref="F25"/>
    </sheetView>
  </sheetViews>
  <sheetFormatPr defaultRowHeight="15" x14ac:dyDescent="0.25"/>
  <cols>
    <col min="1" max="1" width="2" style="77" customWidth="1"/>
    <col min="2" max="2" width="30.7109375" style="77" customWidth="1"/>
    <col min="3" max="3" width="13.5703125" style="77" customWidth="1"/>
    <col min="4" max="4" width="12.5703125" style="77" customWidth="1"/>
    <col min="5" max="5" width="18.85546875" style="77" customWidth="1"/>
    <col min="6" max="6" width="13" style="77" customWidth="1"/>
    <col min="7" max="7" width="12.7109375" style="77" customWidth="1"/>
    <col min="8" max="8" width="9.140625" style="77"/>
    <col min="9" max="9" width="85.42578125" style="77" customWidth="1"/>
    <col min="10" max="21" width="9.140625" style="78"/>
    <col min="22" max="16384" width="9.140625" style="77"/>
  </cols>
  <sheetData>
    <row r="1" spans="2:9" ht="30" customHeight="1" x14ac:dyDescent="0.25">
      <c r="B1" s="79"/>
      <c r="C1" s="137"/>
      <c r="D1" s="137"/>
      <c r="E1" s="137"/>
      <c r="F1" s="137"/>
      <c r="G1" s="137"/>
      <c r="H1" s="137"/>
      <c r="I1" s="137"/>
    </row>
    <row r="2" spans="2:9" ht="54.75" customHeight="1" x14ac:dyDescent="0.25">
      <c r="B2" s="101"/>
      <c r="C2" s="136"/>
      <c r="D2" s="136"/>
      <c r="E2" s="136"/>
      <c r="F2" s="136"/>
      <c r="G2" s="136"/>
      <c r="H2" s="136"/>
      <c r="I2" s="136"/>
    </row>
    <row r="3" spans="2:9" x14ac:dyDescent="0.25">
      <c r="B3" s="79"/>
      <c r="C3" s="79"/>
      <c r="D3" s="102"/>
      <c r="E3" s="79"/>
      <c r="F3" s="79"/>
      <c r="G3" s="79"/>
      <c r="H3" s="79"/>
      <c r="I3" s="79"/>
    </row>
    <row r="4" spans="2:9" ht="48" customHeight="1" x14ac:dyDescent="0.25">
      <c r="B4" s="101"/>
      <c r="C4" s="103"/>
      <c r="D4" s="102"/>
      <c r="E4" s="79"/>
      <c r="F4" s="79"/>
      <c r="G4" s="79"/>
      <c r="H4" s="79"/>
      <c r="I4" s="79"/>
    </row>
    <row r="5" spans="2:9" ht="31.5" customHeight="1" x14ac:dyDescent="0.25">
      <c r="B5" s="104"/>
      <c r="C5" s="105"/>
      <c r="D5" s="87"/>
      <c r="E5" s="87"/>
      <c r="F5" s="87"/>
      <c r="G5" s="87"/>
      <c r="H5" s="87"/>
      <c r="I5" s="87"/>
    </row>
    <row r="6" spans="2:9" ht="39" customHeight="1" x14ac:dyDescent="0.25">
      <c r="B6" s="136"/>
      <c r="C6" s="136"/>
      <c r="D6" s="136"/>
      <c r="E6" s="136"/>
      <c r="F6" s="136"/>
      <c r="G6" s="136"/>
      <c r="H6" s="136"/>
      <c r="I6" s="136"/>
    </row>
    <row r="7" spans="2:9" ht="31.5" customHeight="1" x14ac:dyDescent="0.25">
      <c r="B7" s="136"/>
      <c r="C7" s="136"/>
      <c r="D7" s="136"/>
      <c r="E7" s="136"/>
      <c r="F7" s="136"/>
      <c r="G7" s="136"/>
      <c r="H7" s="136"/>
      <c r="I7" s="136"/>
    </row>
    <row r="8" spans="2:9" x14ac:dyDescent="0.25">
      <c r="B8" s="78"/>
      <c r="C8" s="78"/>
      <c r="D8" s="78"/>
      <c r="E8" s="78"/>
      <c r="F8" s="78"/>
      <c r="G8" s="78"/>
      <c r="H8" s="78"/>
      <c r="I8" s="78"/>
    </row>
    <row r="9" spans="2:9" x14ac:dyDescent="0.25">
      <c r="B9" s="78"/>
      <c r="C9" s="78"/>
      <c r="D9" s="78"/>
      <c r="E9" s="78"/>
      <c r="F9" s="78"/>
      <c r="G9" s="78"/>
      <c r="H9" s="78"/>
      <c r="I9" s="78"/>
    </row>
    <row r="10" spans="2:9" ht="28.5" customHeight="1" x14ac:dyDescent="0.25">
      <c r="B10" s="55" t="s">
        <v>164</v>
      </c>
      <c r="C10" s="56" t="s">
        <v>165</v>
      </c>
      <c r="D10" s="56" t="s">
        <v>166</v>
      </c>
      <c r="E10" s="55" t="s">
        <v>164</v>
      </c>
      <c r="F10" s="56" t="s">
        <v>165</v>
      </c>
      <c r="G10" s="56" t="s">
        <v>166</v>
      </c>
      <c r="H10" s="78"/>
      <c r="I10" s="78"/>
    </row>
    <row r="11" spans="2:9" x14ac:dyDescent="0.25">
      <c r="B11" s="57" t="s">
        <v>19</v>
      </c>
      <c r="C11" s="58"/>
      <c r="D11" s="58"/>
      <c r="E11" s="59" t="s">
        <v>21</v>
      </c>
      <c r="F11" s="58"/>
      <c r="G11" s="58"/>
      <c r="H11" s="78"/>
      <c r="I11" s="78"/>
    </row>
    <row r="12" spans="2:9" x14ac:dyDescent="0.25">
      <c r="B12" s="60">
        <v>1</v>
      </c>
      <c r="C12" s="61">
        <v>4.8</v>
      </c>
      <c r="D12" s="62">
        <v>37.700000000000003</v>
      </c>
      <c r="E12" s="59">
        <v>27</v>
      </c>
      <c r="F12" s="63">
        <v>4.2</v>
      </c>
      <c r="G12" s="64">
        <v>25.7</v>
      </c>
      <c r="H12" s="78"/>
      <c r="I12" s="78"/>
    </row>
    <row r="13" spans="2:9" x14ac:dyDescent="0.25">
      <c r="B13" s="60">
        <v>2</v>
      </c>
      <c r="C13" s="65">
        <v>3.7</v>
      </c>
      <c r="D13" s="66">
        <v>22.9</v>
      </c>
      <c r="E13" s="59">
        <v>28</v>
      </c>
      <c r="F13" s="63">
        <v>4.5</v>
      </c>
      <c r="G13" s="64">
        <v>29.1</v>
      </c>
      <c r="H13" s="78"/>
      <c r="I13" s="78"/>
    </row>
    <row r="14" spans="2:9" x14ac:dyDescent="0.25">
      <c r="B14" s="60">
        <v>3</v>
      </c>
      <c r="C14" s="65">
        <v>4.7</v>
      </c>
      <c r="D14" s="66">
        <v>28.9</v>
      </c>
      <c r="E14" s="59">
        <v>29</v>
      </c>
      <c r="F14" s="67">
        <v>4.0999999999999996</v>
      </c>
      <c r="G14" s="64">
        <v>27.5</v>
      </c>
      <c r="H14" s="78"/>
      <c r="I14" s="78"/>
    </row>
    <row r="15" spans="2:9" x14ac:dyDescent="0.25">
      <c r="B15" s="60">
        <v>4</v>
      </c>
      <c r="C15" s="65">
        <v>3.4</v>
      </c>
      <c r="D15" s="66">
        <v>26.9</v>
      </c>
      <c r="E15" s="59">
        <v>30</v>
      </c>
      <c r="F15" s="63">
        <v>4.4000000000000004</v>
      </c>
      <c r="G15" s="64">
        <v>30.2</v>
      </c>
      <c r="H15" s="78"/>
      <c r="I15" s="78"/>
    </row>
    <row r="16" spans="2:9" x14ac:dyDescent="0.25">
      <c r="B16" s="60">
        <v>5</v>
      </c>
      <c r="C16" s="65">
        <v>3.8</v>
      </c>
      <c r="D16" s="66">
        <v>28.4</v>
      </c>
      <c r="E16" s="59">
        <v>31</v>
      </c>
      <c r="F16" s="63">
        <v>3.4</v>
      </c>
      <c r="G16" s="64">
        <v>26.9</v>
      </c>
      <c r="H16" s="78"/>
      <c r="I16" s="78"/>
    </row>
    <row r="17" spans="2:9" x14ac:dyDescent="0.25">
      <c r="B17" s="60">
        <v>6</v>
      </c>
      <c r="C17" s="65">
        <v>3.8</v>
      </c>
      <c r="D17" s="66">
        <v>21.9</v>
      </c>
      <c r="E17" s="59">
        <v>32</v>
      </c>
      <c r="F17" s="63">
        <v>4.4000000000000004</v>
      </c>
      <c r="G17" s="64">
        <v>20.100000000000001</v>
      </c>
      <c r="H17" s="78"/>
      <c r="I17" s="78"/>
    </row>
    <row r="18" spans="2:9" x14ac:dyDescent="0.25">
      <c r="B18" s="60">
        <v>7</v>
      </c>
      <c r="C18" s="65">
        <v>4.2</v>
      </c>
      <c r="D18" s="66">
        <v>29.3</v>
      </c>
      <c r="E18" s="59">
        <v>33</v>
      </c>
      <c r="F18" s="63">
        <v>5.2</v>
      </c>
      <c r="G18" s="64">
        <v>33.799999999999997</v>
      </c>
      <c r="H18" s="78"/>
      <c r="I18" s="78"/>
    </row>
    <row r="19" spans="2:9" x14ac:dyDescent="0.25">
      <c r="B19" s="60">
        <v>8</v>
      </c>
      <c r="C19" s="65">
        <v>3.8</v>
      </c>
      <c r="D19" s="66">
        <v>22.1</v>
      </c>
      <c r="E19" s="59">
        <v>34</v>
      </c>
      <c r="F19" s="63">
        <v>3.6</v>
      </c>
      <c r="G19" s="64">
        <v>28.9</v>
      </c>
      <c r="H19" s="78"/>
      <c r="I19" s="78"/>
    </row>
    <row r="20" spans="2:9" x14ac:dyDescent="0.25">
      <c r="B20" s="60">
        <v>9</v>
      </c>
      <c r="C20" s="65">
        <v>3.8</v>
      </c>
      <c r="D20" s="66">
        <v>25.3</v>
      </c>
      <c r="E20" s="59">
        <v>35</v>
      </c>
      <c r="F20" s="63">
        <v>4.2</v>
      </c>
      <c r="G20" s="64">
        <v>29.8</v>
      </c>
      <c r="H20" s="78"/>
      <c r="I20" s="78"/>
    </row>
    <row r="21" spans="2:9" x14ac:dyDescent="0.25">
      <c r="B21" s="60">
        <v>10</v>
      </c>
      <c r="C21" s="65">
        <v>3.5</v>
      </c>
      <c r="D21" s="66">
        <v>29</v>
      </c>
      <c r="E21" s="59">
        <v>36</v>
      </c>
      <c r="F21" s="67">
        <v>4.3</v>
      </c>
      <c r="G21" s="64">
        <v>27.1</v>
      </c>
      <c r="H21" s="78"/>
      <c r="I21" s="78"/>
    </row>
    <row r="22" spans="2:9" x14ac:dyDescent="0.25">
      <c r="B22" s="60">
        <v>11</v>
      </c>
      <c r="C22" s="65">
        <v>4</v>
      </c>
      <c r="D22" s="66">
        <v>29.8</v>
      </c>
      <c r="E22" s="59">
        <v>37</v>
      </c>
      <c r="F22" s="68">
        <v>5.5</v>
      </c>
      <c r="G22" s="69">
        <v>25.8</v>
      </c>
      <c r="H22" s="78"/>
      <c r="I22" s="78"/>
    </row>
    <row r="23" spans="2:9" x14ac:dyDescent="0.25">
      <c r="B23" s="60">
        <v>12</v>
      </c>
      <c r="C23" s="65">
        <v>3.7</v>
      </c>
      <c r="D23" s="66">
        <v>31.8</v>
      </c>
      <c r="E23" s="59">
        <v>38</v>
      </c>
      <c r="F23" s="63">
        <v>3.7</v>
      </c>
      <c r="G23" s="64">
        <v>28.2</v>
      </c>
      <c r="H23" s="78"/>
      <c r="I23" s="78"/>
    </row>
    <row r="24" spans="2:9" x14ac:dyDescent="0.25">
      <c r="B24" s="60">
        <v>13</v>
      </c>
      <c r="C24" s="70">
        <v>3</v>
      </c>
      <c r="D24" s="66">
        <v>21.7</v>
      </c>
      <c r="E24" s="59">
        <v>39</v>
      </c>
      <c r="F24" s="63">
        <v>4.0999999999999996</v>
      </c>
      <c r="G24" s="64">
        <v>32.5</v>
      </c>
      <c r="H24" s="78"/>
      <c r="I24" s="78"/>
    </row>
    <row r="25" spans="2:9" x14ac:dyDescent="0.25">
      <c r="B25" s="60">
        <v>14</v>
      </c>
      <c r="C25" s="65">
        <v>4.7</v>
      </c>
      <c r="D25" s="66">
        <v>27.1</v>
      </c>
      <c r="E25" s="59">
        <v>40</v>
      </c>
      <c r="F25" s="63">
        <v>4</v>
      </c>
      <c r="G25" s="64">
        <v>26.5</v>
      </c>
      <c r="H25" s="78"/>
      <c r="I25" s="78"/>
    </row>
    <row r="26" spans="2:9" x14ac:dyDescent="0.25">
      <c r="B26" s="60">
        <v>15</v>
      </c>
      <c r="C26" s="61">
        <v>2.4</v>
      </c>
      <c r="D26" s="62">
        <v>26.2</v>
      </c>
      <c r="E26" s="59">
        <v>41</v>
      </c>
      <c r="F26" s="63">
        <v>3.4</v>
      </c>
      <c r="G26" s="64">
        <v>19.8</v>
      </c>
      <c r="H26" s="78"/>
      <c r="I26" s="78"/>
    </row>
    <row r="27" spans="2:9" x14ac:dyDescent="0.25">
      <c r="B27" s="60">
        <v>16</v>
      </c>
      <c r="C27" s="61">
        <v>2.9</v>
      </c>
      <c r="D27" s="62">
        <v>16.899999999999999</v>
      </c>
      <c r="E27" s="59">
        <v>42</v>
      </c>
      <c r="F27" s="63">
        <v>4.0999999999999996</v>
      </c>
      <c r="G27" s="64">
        <v>33.6</v>
      </c>
      <c r="H27" s="78"/>
      <c r="I27" s="78"/>
    </row>
    <row r="28" spans="2:9" x14ac:dyDescent="0.25">
      <c r="B28" s="60">
        <v>17</v>
      </c>
      <c r="C28" s="65">
        <v>3.5</v>
      </c>
      <c r="D28" s="66">
        <v>22.2</v>
      </c>
      <c r="E28" s="59">
        <v>43</v>
      </c>
      <c r="F28" s="63">
        <v>4.0999999999999996</v>
      </c>
      <c r="G28" s="64">
        <v>28</v>
      </c>
      <c r="H28" s="78"/>
      <c r="I28" s="78"/>
    </row>
    <row r="29" spans="2:9" x14ac:dyDescent="0.25">
      <c r="B29" s="60">
        <v>18</v>
      </c>
      <c r="C29" s="65">
        <v>3.5</v>
      </c>
      <c r="D29" s="66">
        <v>26.7</v>
      </c>
      <c r="E29" s="59">
        <v>44</v>
      </c>
      <c r="F29" s="63">
        <v>4.7</v>
      </c>
      <c r="G29" s="64">
        <v>24.8</v>
      </c>
      <c r="H29" s="78"/>
      <c r="I29" s="78"/>
    </row>
    <row r="30" spans="2:9" x14ac:dyDescent="0.25">
      <c r="B30" s="60">
        <v>19</v>
      </c>
      <c r="C30" s="65">
        <v>4.3</v>
      </c>
      <c r="D30" s="66">
        <v>31</v>
      </c>
      <c r="E30" s="59">
        <v>45</v>
      </c>
      <c r="F30" s="63">
        <v>3.9</v>
      </c>
      <c r="G30" s="64">
        <v>24.8</v>
      </c>
      <c r="H30" s="78"/>
      <c r="I30" s="78"/>
    </row>
    <row r="31" spans="2:9" x14ac:dyDescent="0.25">
      <c r="B31" s="60">
        <v>20</v>
      </c>
      <c r="C31" s="70">
        <v>4</v>
      </c>
      <c r="D31" s="66">
        <v>23.9</v>
      </c>
      <c r="E31" s="59">
        <v>46</v>
      </c>
      <c r="F31" s="63">
        <v>4.2</v>
      </c>
      <c r="G31" s="64">
        <v>24.5</v>
      </c>
      <c r="H31" s="78"/>
      <c r="I31" s="78"/>
    </row>
    <row r="32" spans="2:9" x14ac:dyDescent="0.25">
      <c r="B32" s="60">
        <v>21</v>
      </c>
      <c r="C32" s="65">
        <v>3.9</v>
      </c>
      <c r="D32" s="66">
        <v>30.8</v>
      </c>
      <c r="E32" s="59">
        <v>47</v>
      </c>
      <c r="F32" s="63">
        <v>3.2</v>
      </c>
      <c r="G32" s="64">
        <v>22.2</v>
      </c>
      <c r="H32" s="78"/>
      <c r="I32" s="78"/>
    </row>
    <row r="33" spans="2:21" x14ac:dyDescent="0.25">
      <c r="B33" s="60">
        <v>22</v>
      </c>
      <c r="C33" s="65">
        <v>3.8</v>
      </c>
      <c r="D33" s="66">
        <v>29.5</v>
      </c>
      <c r="E33" s="59">
        <v>48</v>
      </c>
      <c r="F33" s="63">
        <v>4.0999999999999996</v>
      </c>
      <c r="G33" s="64">
        <v>22.3</v>
      </c>
      <c r="H33" s="78"/>
      <c r="I33" s="78"/>
    </row>
    <row r="34" spans="2:21" x14ac:dyDescent="0.25">
      <c r="B34" s="60">
        <v>23</v>
      </c>
      <c r="C34" s="65">
        <v>3.9</v>
      </c>
      <c r="D34" s="66">
        <v>26.1</v>
      </c>
      <c r="E34" s="59">
        <v>49</v>
      </c>
      <c r="F34" s="63">
        <v>3.9</v>
      </c>
      <c r="G34" s="64">
        <v>21.1</v>
      </c>
      <c r="H34" s="78"/>
      <c r="I34" s="78"/>
    </row>
    <row r="35" spans="2:21" x14ac:dyDescent="0.25">
      <c r="B35" s="60">
        <v>24</v>
      </c>
      <c r="C35" s="65">
        <v>3.2</v>
      </c>
      <c r="D35" s="66">
        <v>26.7</v>
      </c>
      <c r="E35" s="59">
        <v>50</v>
      </c>
      <c r="F35" s="63">
        <v>2.9</v>
      </c>
      <c r="G35" s="64">
        <v>24</v>
      </c>
      <c r="H35" s="78"/>
      <c r="I35" s="78"/>
    </row>
    <row r="36" spans="2:21" x14ac:dyDescent="0.25">
      <c r="B36" s="60">
        <v>25</v>
      </c>
      <c r="C36" s="65">
        <v>3.6</v>
      </c>
      <c r="D36" s="66">
        <v>24.3</v>
      </c>
      <c r="E36" s="59">
        <v>51</v>
      </c>
      <c r="F36" s="63">
        <v>3.1</v>
      </c>
      <c r="G36" s="64">
        <v>24.7</v>
      </c>
      <c r="H36" s="78"/>
      <c r="I36" s="78"/>
    </row>
    <row r="37" spans="2:21" x14ac:dyDescent="0.25">
      <c r="B37" s="60">
        <v>26</v>
      </c>
      <c r="C37" s="66"/>
      <c r="D37" s="66">
        <v>34.4</v>
      </c>
      <c r="E37" s="59">
        <v>52</v>
      </c>
      <c r="F37" s="63">
        <v>3.9</v>
      </c>
      <c r="G37" s="64">
        <v>18.2</v>
      </c>
      <c r="H37" s="78"/>
      <c r="I37" s="78"/>
    </row>
    <row r="38" spans="2:21" x14ac:dyDescent="0.25">
      <c r="B38" s="78"/>
      <c r="C38" s="78"/>
      <c r="D38" s="78"/>
      <c r="E38" s="78"/>
      <c r="F38" s="78"/>
      <c r="G38" s="78"/>
      <c r="H38" s="78"/>
      <c r="I38" s="78"/>
    </row>
    <row r="39" spans="2:21" ht="30" x14ac:dyDescent="0.25">
      <c r="B39" s="55" t="s">
        <v>167</v>
      </c>
      <c r="C39" s="56" t="s">
        <v>165</v>
      </c>
      <c r="D39" s="56" t="s">
        <v>166</v>
      </c>
      <c r="E39" s="55" t="s">
        <v>167</v>
      </c>
      <c r="F39" s="56" t="s">
        <v>165</v>
      </c>
      <c r="G39" s="56" t="s">
        <v>166</v>
      </c>
    </row>
    <row r="40" spans="2:21" s="79" customFormat="1" x14ac:dyDescent="0.25">
      <c r="B40" s="57" t="s">
        <v>19</v>
      </c>
      <c r="C40" s="71"/>
      <c r="D40" s="71"/>
      <c r="E40" s="57" t="s">
        <v>21</v>
      </c>
      <c r="F40" s="71"/>
      <c r="G40" s="71"/>
      <c r="H40" s="78"/>
      <c r="I40" s="78"/>
      <c r="J40" s="78"/>
      <c r="K40" s="78"/>
      <c r="L40" s="78"/>
      <c r="M40" s="78"/>
      <c r="N40" s="78"/>
      <c r="O40" s="78"/>
      <c r="P40" s="78"/>
      <c r="Q40" s="78"/>
      <c r="R40" s="78"/>
      <c r="S40" s="78"/>
      <c r="T40" s="78"/>
      <c r="U40" s="78"/>
    </row>
    <row r="41" spans="2:21" x14ac:dyDescent="0.25">
      <c r="B41" s="57">
        <v>53</v>
      </c>
      <c r="C41" s="72">
        <v>4.0999999999999996</v>
      </c>
      <c r="D41" s="73">
        <v>34</v>
      </c>
      <c r="E41" s="57">
        <v>71</v>
      </c>
      <c r="F41" s="72">
        <v>4.9000000000000004</v>
      </c>
      <c r="G41" s="73">
        <v>26.4</v>
      </c>
      <c r="H41" s="78"/>
      <c r="I41" s="78"/>
    </row>
    <row r="42" spans="2:21" x14ac:dyDescent="0.25">
      <c r="B42" s="57">
        <v>54</v>
      </c>
      <c r="C42" s="72">
        <v>4.4000000000000004</v>
      </c>
      <c r="D42" s="73">
        <v>28.2</v>
      </c>
      <c r="E42" s="57">
        <v>72</v>
      </c>
      <c r="F42" s="72">
        <v>4.2</v>
      </c>
      <c r="G42" s="73">
        <v>30</v>
      </c>
      <c r="H42" s="78"/>
      <c r="I42" s="78"/>
    </row>
    <row r="43" spans="2:21" x14ac:dyDescent="0.25">
      <c r="B43" s="57">
        <v>55</v>
      </c>
      <c r="C43" s="72">
        <v>3.6</v>
      </c>
      <c r="D43" s="73">
        <v>26.2</v>
      </c>
      <c r="E43" s="57">
        <v>73</v>
      </c>
      <c r="F43" s="72">
        <v>4.9000000000000004</v>
      </c>
      <c r="G43" s="73">
        <v>32.6</v>
      </c>
      <c r="H43" s="78"/>
      <c r="I43" s="78"/>
    </row>
    <row r="44" spans="2:21" x14ac:dyDescent="0.25">
      <c r="B44" s="57">
        <v>56</v>
      </c>
      <c r="C44" s="72">
        <v>4.2</v>
      </c>
      <c r="D44" s="73">
        <v>26.8</v>
      </c>
      <c r="E44" s="57">
        <v>74</v>
      </c>
      <c r="F44" s="72">
        <v>4</v>
      </c>
      <c r="G44" s="73">
        <v>27.6</v>
      </c>
      <c r="H44" s="78"/>
      <c r="I44" s="78"/>
    </row>
    <row r="45" spans="2:21" x14ac:dyDescent="0.25">
      <c r="B45" s="57">
        <v>57</v>
      </c>
      <c r="C45" s="72">
        <v>5</v>
      </c>
      <c r="D45" s="73">
        <v>29</v>
      </c>
      <c r="E45" s="57">
        <v>75</v>
      </c>
      <c r="F45" s="72">
        <v>3.7</v>
      </c>
      <c r="G45" s="73">
        <v>19.100000000000001</v>
      </c>
      <c r="H45" s="78"/>
      <c r="I45" s="78"/>
    </row>
    <row r="46" spans="2:21" x14ac:dyDescent="0.25">
      <c r="B46" s="57">
        <v>58</v>
      </c>
      <c r="C46" s="74">
        <v>4.7</v>
      </c>
      <c r="D46" s="73">
        <v>31.9</v>
      </c>
      <c r="E46" s="57">
        <v>76</v>
      </c>
      <c r="F46" s="75">
        <v>3.1</v>
      </c>
      <c r="G46" s="76">
        <v>13.9</v>
      </c>
      <c r="H46" s="78"/>
      <c r="I46" s="78"/>
    </row>
    <row r="47" spans="2:21" x14ac:dyDescent="0.25">
      <c r="B47" s="57">
        <v>59</v>
      </c>
      <c r="C47" s="72">
        <v>4.3</v>
      </c>
      <c r="D47" s="73">
        <v>31.5</v>
      </c>
      <c r="E47" s="57">
        <v>77</v>
      </c>
      <c r="F47" s="72">
        <v>4.5</v>
      </c>
      <c r="G47" s="73">
        <v>37.299999999999997</v>
      </c>
      <c r="H47" s="78"/>
      <c r="I47" s="78"/>
    </row>
    <row r="48" spans="2:21" x14ac:dyDescent="0.25">
      <c r="B48" s="57">
        <v>60</v>
      </c>
      <c r="C48" s="72">
        <v>3.4</v>
      </c>
      <c r="D48" s="73">
        <v>25.5</v>
      </c>
      <c r="E48" s="57">
        <v>78</v>
      </c>
      <c r="F48" s="72">
        <v>3.9</v>
      </c>
      <c r="G48" s="73">
        <v>26</v>
      </c>
      <c r="H48" s="78"/>
      <c r="I48" s="78"/>
    </row>
    <row r="49" spans="2:9" x14ac:dyDescent="0.25">
      <c r="B49" s="57">
        <v>61</v>
      </c>
      <c r="C49" s="72">
        <v>4.4000000000000004</v>
      </c>
      <c r="D49" s="73">
        <v>31.6</v>
      </c>
      <c r="E49" s="57">
        <v>79</v>
      </c>
      <c r="F49" s="72">
        <v>3.7</v>
      </c>
      <c r="G49" s="73">
        <v>28.1</v>
      </c>
      <c r="H49" s="78"/>
      <c r="I49" s="78"/>
    </row>
    <row r="50" spans="2:9" x14ac:dyDescent="0.25">
      <c r="B50" s="57">
        <v>62</v>
      </c>
      <c r="C50" s="72">
        <v>3.8</v>
      </c>
      <c r="D50" s="73">
        <v>28.7</v>
      </c>
      <c r="E50" s="57">
        <v>80</v>
      </c>
      <c r="F50" s="72">
        <v>4.8</v>
      </c>
      <c r="G50" s="73">
        <v>31.6</v>
      </c>
      <c r="H50" s="78"/>
      <c r="I50" s="78"/>
    </row>
    <row r="51" spans="2:9" x14ac:dyDescent="0.25">
      <c r="B51" s="57">
        <v>63</v>
      </c>
      <c r="C51" s="72">
        <v>4</v>
      </c>
      <c r="D51" s="73">
        <v>26</v>
      </c>
      <c r="E51" s="57">
        <v>81</v>
      </c>
      <c r="F51" s="72">
        <v>4.4000000000000004</v>
      </c>
      <c r="G51" s="73">
        <v>30.6</v>
      </c>
      <c r="H51" s="78"/>
      <c r="I51" s="78"/>
    </row>
    <row r="52" spans="2:9" x14ac:dyDescent="0.25">
      <c r="B52" s="57">
        <v>64</v>
      </c>
      <c r="C52" s="72">
        <v>4.5999999999999996</v>
      </c>
      <c r="D52" s="73">
        <v>31.9</v>
      </c>
      <c r="E52" s="57">
        <v>82</v>
      </c>
      <c r="F52" s="72">
        <v>5.2</v>
      </c>
      <c r="G52" s="73">
        <v>29.5</v>
      </c>
      <c r="H52" s="78"/>
      <c r="I52" s="78"/>
    </row>
    <row r="53" spans="2:9" x14ac:dyDescent="0.25">
      <c r="B53" s="57">
        <v>65</v>
      </c>
      <c r="C53" s="72">
        <v>3.8</v>
      </c>
      <c r="D53" s="73">
        <v>27</v>
      </c>
      <c r="E53" s="57">
        <v>83</v>
      </c>
      <c r="F53" s="72">
        <v>5.4</v>
      </c>
      <c r="G53" s="73">
        <v>33.799999999999997</v>
      </c>
      <c r="H53" s="78"/>
      <c r="I53" s="78"/>
    </row>
    <row r="54" spans="2:9" x14ac:dyDescent="0.25">
      <c r="B54" s="57">
        <v>66</v>
      </c>
      <c r="C54" s="72">
        <v>3.3</v>
      </c>
      <c r="D54" s="73">
        <v>33.1</v>
      </c>
      <c r="E54" s="57">
        <v>84</v>
      </c>
      <c r="F54" s="75">
        <v>2.6</v>
      </c>
      <c r="G54" s="76">
        <v>25</v>
      </c>
      <c r="H54" s="78"/>
      <c r="I54" s="78"/>
    </row>
    <row r="55" spans="2:9" x14ac:dyDescent="0.25">
      <c r="B55" s="57">
        <v>67</v>
      </c>
      <c r="C55" s="72">
        <v>3.6</v>
      </c>
      <c r="D55" s="73">
        <v>33.1</v>
      </c>
      <c r="E55" s="57">
        <v>85</v>
      </c>
      <c r="F55" s="72">
        <v>3.9</v>
      </c>
      <c r="G55" s="73">
        <v>18.8</v>
      </c>
      <c r="H55" s="78"/>
      <c r="I55" s="78"/>
    </row>
    <row r="56" spans="2:9" x14ac:dyDescent="0.25">
      <c r="B56" s="57">
        <v>68</v>
      </c>
      <c r="C56" s="72">
        <v>4.5999999999999996</v>
      </c>
      <c r="D56" s="73">
        <v>30.7</v>
      </c>
      <c r="E56" s="57">
        <v>86</v>
      </c>
      <c r="F56" s="72">
        <v>5.0999999999999996</v>
      </c>
      <c r="G56" s="73">
        <v>26.3</v>
      </c>
      <c r="H56" s="78"/>
      <c r="I56" s="78"/>
    </row>
    <row r="57" spans="2:9" x14ac:dyDescent="0.25">
      <c r="B57" s="57">
        <v>69</v>
      </c>
      <c r="C57" s="72">
        <v>4</v>
      </c>
      <c r="D57" s="73">
        <v>28.8</v>
      </c>
      <c r="E57" s="57">
        <v>87</v>
      </c>
      <c r="F57" s="74">
        <v>4.4000000000000004</v>
      </c>
      <c r="G57" s="73">
        <v>28.4</v>
      </c>
      <c r="H57" s="78"/>
      <c r="I57" s="78"/>
    </row>
    <row r="58" spans="2:9" x14ac:dyDescent="0.25">
      <c r="B58" s="57">
        <v>70</v>
      </c>
      <c r="C58" s="72">
        <v>3.7</v>
      </c>
      <c r="D58" s="73">
        <v>23.9</v>
      </c>
      <c r="E58" s="57">
        <v>88</v>
      </c>
      <c r="F58" s="72">
        <v>4</v>
      </c>
      <c r="G58" s="73">
        <v>33.299999999999997</v>
      </c>
      <c r="H58" s="78"/>
      <c r="I58" s="78"/>
    </row>
    <row r="59" spans="2:9" x14ac:dyDescent="0.25">
      <c r="B59" s="80"/>
      <c r="C59" s="80"/>
      <c r="D59" s="80"/>
      <c r="E59" s="57">
        <v>89</v>
      </c>
      <c r="F59" s="72">
        <v>4</v>
      </c>
      <c r="G59" s="73">
        <v>28.2</v>
      </c>
      <c r="H59" s="78"/>
      <c r="I59" s="78"/>
    </row>
    <row r="60" spans="2:9" x14ac:dyDescent="0.25">
      <c r="B60" s="80"/>
      <c r="C60" s="80"/>
      <c r="D60" s="80"/>
      <c r="E60" s="57">
        <v>90</v>
      </c>
      <c r="F60" s="72">
        <v>4.2</v>
      </c>
      <c r="G60" s="73">
        <v>24.3</v>
      </c>
      <c r="H60" s="78"/>
      <c r="I60" s="78"/>
    </row>
    <row r="61" spans="2:9" x14ac:dyDescent="0.25">
      <c r="B61" s="78"/>
      <c r="C61" s="78"/>
      <c r="D61" s="78"/>
      <c r="E61" s="78"/>
      <c r="F61" s="78"/>
      <c r="G61" s="78"/>
      <c r="H61" s="78"/>
      <c r="I61" s="78"/>
    </row>
    <row r="62" spans="2:9" x14ac:dyDescent="0.25">
      <c r="B62" s="78"/>
      <c r="C62" s="78"/>
      <c r="D62" s="78"/>
      <c r="E62" s="78"/>
      <c r="F62" s="78"/>
      <c r="G62" s="78"/>
      <c r="H62" s="78"/>
      <c r="I62" s="78"/>
    </row>
    <row r="63" spans="2:9" x14ac:dyDescent="0.25">
      <c r="B63" s="78"/>
      <c r="C63" s="78"/>
      <c r="D63" s="78"/>
      <c r="E63" s="78"/>
      <c r="F63" s="78"/>
      <c r="G63" s="78"/>
      <c r="H63" s="78"/>
      <c r="I63" s="78"/>
    </row>
    <row r="64" spans="2:9" x14ac:dyDescent="0.25">
      <c r="B64" s="78"/>
      <c r="C64" s="78"/>
      <c r="D64" s="78"/>
      <c r="E64" s="78"/>
      <c r="F64" s="78"/>
      <c r="G64" s="78"/>
      <c r="H64" s="78"/>
      <c r="I64" s="78"/>
    </row>
    <row r="65" spans="2:9" x14ac:dyDescent="0.25">
      <c r="B65" s="78"/>
      <c r="C65" s="78"/>
      <c r="D65" s="78"/>
      <c r="E65" s="78"/>
      <c r="F65" s="78"/>
      <c r="G65" s="78"/>
      <c r="H65" s="78"/>
      <c r="I65" s="78"/>
    </row>
    <row r="66" spans="2:9" x14ac:dyDescent="0.25">
      <c r="B66" s="78"/>
      <c r="C66" s="78"/>
      <c r="D66" s="78"/>
      <c r="E66" s="78"/>
      <c r="F66" s="78"/>
      <c r="G66" s="78"/>
      <c r="H66" s="78"/>
      <c r="I66" s="78"/>
    </row>
    <row r="67" spans="2:9" x14ac:dyDescent="0.25">
      <c r="B67" s="78"/>
      <c r="C67" s="78"/>
      <c r="D67" s="78"/>
      <c r="E67" s="78"/>
      <c r="F67" s="78"/>
      <c r="G67" s="78"/>
      <c r="H67" s="78"/>
      <c r="I67" s="78"/>
    </row>
    <row r="68" spans="2:9" x14ac:dyDescent="0.25">
      <c r="B68" s="78"/>
      <c r="C68" s="78"/>
      <c r="D68" s="78"/>
      <c r="E68" s="78"/>
      <c r="F68" s="78"/>
      <c r="G68" s="78"/>
      <c r="H68" s="78"/>
      <c r="I68" s="78"/>
    </row>
    <row r="69" spans="2:9" x14ac:dyDescent="0.25">
      <c r="B69" s="78"/>
      <c r="C69" s="78"/>
      <c r="D69" s="78"/>
      <c r="E69" s="78"/>
      <c r="F69" s="78"/>
      <c r="G69" s="78"/>
      <c r="H69" s="78"/>
      <c r="I69" s="78"/>
    </row>
    <row r="70" spans="2:9" x14ac:dyDescent="0.25">
      <c r="B70" s="78"/>
      <c r="C70" s="78"/>
      <c r="D70" s="78"/>
      <c r="E70" s="78"/>
      <c r="F70" s="78"/>
      <c r="G70" s="78"/>
      <c r="H70" s="78"/>
      <c r="I70" s="78"/>
    </row>
    <row r="71" spans="2:9" x14ac:dyDescent="0.25">
      <c r="B71" s="78"/>
      <c r="C71" s="78"/>
      <c r="D71" s="78"/>
      <c r="E71" s="78"/>
      <c r="F71" s="78"/>
      <c r="G71" s="78"/>
      <c r="H71" s="78"/>
      <c r="I71" s="78"/>
    </row>
    <row r="72" spans="2:9" x14ac:dyDescent="0.25">
      <c r="B72" s="78"/>
      <c r="C72" s="78"/>
      <c r="D72" s="78"/>
      <c r="E72" s="78"/>
      <c r="F72" s="78"/>
      <c r="G72" s="78"/>
      <c r="H72" s="78"/>
      <c r="I72" s="78"/>
    </row>
    <row r="73" spans="2:9" x14ac:dyDescent="0.25">
      <c r="B73" s="78"/>
      <c r="C73" s="78"/>
      <c r="D73" s="78"/>
      <c r="E73" s="78"/>
      <c r="F73" s="78"/>
      <c r="G73" s="78"/>
      <c r="H73" s="78"/>
      <c r="I73" s="78"/>
    </row>
    <row r="74" spans="2:9" x14ac:dyDescent="0.25">
      <c r="B74" s="78"/>
      <c r="C74" s="78"/>
      <c r="D74" s="78"/>
      <c r="E74" s="78"/>
      <c r="F74" s="78"/>
      <c r="G74" s="78"/>
      <c r="H74" s="78"/>
      <c r="I74" s="78"/>
    </row>
    <row r="75" spans="2:9" x14ac:dyDescent="0.25">
      <c r="B75" s="78"/>
      <c r="C75" s="78"/>
      <c r="D75" s="78"/>
      <c r="E75" s="78"/>
      <c r="F75" s="78"/>
      <c r="G75" s="78"/>
      <c r="H75" s="78"/>
      <c r="I75" s="78"/>
    </row>
    <row r="76" spans="2:9" x14ac:dyDescent="0.25">
      <c r="B76" s="78"/>
      <c r="C76" s="78"/>
      <c r="D76" s="78"/>
      <c r="E76" s="78"/>
      <c r="F76" s="78"/>
      <c r="G76" s="78"/>
      <c r="H76" s="78"/>
      <c r="I76" s="78"/>
    </row>
    <row r="77" spans="2:9" x14ac:dyDescent="0.25">
      <c r="B77" s="78"/>
      <c r="C77" s="78"/>
      <c r="D77" s="78"/>
      <c r="E77" s="78"/>
      <c r="F77" s="78"/>
      <c r="G77" s="78"/>
      <c r="H77" s="78"/>
      <c r="I77" s="78"/>
    </row>
    <row r="78" spans="2:9" x14ac:dyDescent="0.25">
      <c r="B78" s="78"/>
      <c r="C78" s="78"/>
      <c r="D78" s="78"/>
      <c r="E78" s="78"/>
      <c r="F78" s="78"/>
      <c r="G78" s="78"/>
      <c r="H78" s="78"/>
      <c r="I78" s="78"/>
    </row>
    <row r="79" spans="2:9" x14ac:dyDescent="0.25">
      <c r="B79" s="78"/>
      <c r="C79" s="78"/>
      <c r="D79" s="78"/>
      <c r="E79" s="78"/>
      <c r="F79" s="78"/>
      <c r="G79" s="78"/>
      <c r="H79" s="78"/>
      <c r="I79" s="78"/>
    </row>
    <row r="80" spans="2:9" x14ac:dyDescent="0.25">
      <c r="B80" s="78"/>
      <c r="C80" s="78"/>
      <c r="D80" s="78"/>
      <c r="E80" s="78"/>
      <c r="F80" s="78"/>
      <c r="G80" s="78"/>
      <c r="H80" s="78"/>
      <c r="I80" s="78"/>
    </row>
    <row r="81" spans="2:9" x14ac:dyDescent="0.25">
      <c r="B81" s="78"/>
      <c r="C81" s="78"/>
      <c r="D81" s="78"/>
      <c r="E81" s="78"/>
      <c r="F81" s="78"/>
      <c r="G81" s="78"/>
      <c r="H81" s="78"/>
      <c r="I81" s="78"/>
    </row>
    <row r="82" spans="2:9" x14ac:dyDescent="0.25">
      <c r="B82" s="78"/>
      <c r="C82" s="78"/>
      <c r="D82" s="78"/>
      <c r="E82" s="78"/>
      <c r="F82" s="78"/>
      <c r="G82" s="78"/>
      <c r="H82" s="78"/>
      <c r="I82" s="78"/>
    </row>
    <row r="83" spans="2:9" x14ac:dyDescent="0.25">
      <c r="B83" s="78"/>
      <c r="C83" s="78"/>
      <c r="D83" s="78"/>
      <c r="E83" s="78"/>
      <c r="F83" s="78"/>
      <c r="G83" s="78"/>
      <c r="H83" s="78"/>
      <c r="I83" s="78"/>
    </row>
    <row r="84" spans="2:9" x14ac:dyDescent="0.25">
      <c r="B84" s="78"/>
      <c r="C84" s="78"/>
      <c r="D84" s="78"/>
      <c r="E84" s="78"/>
      <c r="F84" s="78"/>
      <c r="G84" s="78"/>
      <c r="H84" s="78"/>
      <c r="I84" s="78"/>
    </row>
    <row r="85" spans="2:9" x14ac:dyDescent="0.25">
      <c r="B85" s="78"/>
      <c r="C85" s="78"/>
      <c r="D85" s="78"/>
      <c r="E85" s="78"/>
      <c r="F85" s="78"/>
      <c r="G85" s="78"/>
      <c r="H85" s="78"/>
      <c r="I85" s="78"/>
    </row>
    <row r="86" spans="2:9" x14ac:dyDescent="0.25">
      <c r="B86" s="78"/>
      <c r="C86" s="78"/>
      <c r="D86" s="78"/>
      <c r="E86" s="78"/>
      <c r="F86" s="78"/>
      <c r="G86" s="78"/>
      <c r="H86" s="78"/>
      <c r="I86" s="78"/>
    </row>
    <row r="87" spans="2:9" x14ac:dyDescent="0.25">
      <c r="B87" s="78"/>
      <c r="C87" s="78"/>
      <c r="D87" s="78"/>
      <c r="E87" s="78"/>
      <c r="F87" s="78"/>
      <c r="G87" s="78"/>
      <c r="H87" s="78"/>
      <c r="I87" s="78"/>
    </row>
    <row r="88" spans="2:9" x14ac:dyDescent="0.25">
      <c r="B88" s="78"/>
      <c r="C88" s="78"/>
      <c r="D88" s="78"/>
      <c r="E88" s="78"/>
      <c r="F88" s="78"/>
      <c r="G88" s="78"/>
      <c r="H88" s="78"/>
      <c r="I88" s="78"/>
    </row>
    <row r="89" spans="2:9" x14ac:dyDescent="0.25">
      <c r="B89" s="78"/>
      <c r="C89" s="78"/>
      <c r="D89" s="78"/>
      <c r="E89" s="78"/>
      <c r="F89" s="78"/>
      <c r="G89" s="78"/>
      <c r="H89" s="78"/>
      <c r="I89" s="78"/>
    </row>
    <row r="90" spans="2:9" x14ac:dyDescent="0.25">
      <c r="B90" s="78"/>
      <c r="C90" s="78"/>
      <c r="D90" s="78"/>
      <c r="E90" s="78"/>
      <c r="F90" s="78"/>
      <c r="G90" s="78"/>
      <c r="H90" s="78"/>
      <c r="I90" s="78"/>
    </row>
    <row r="91" spans="2:9" x14ac:dyDescent="0.25">
      <c r="B91" s="78"/>
      <c r="C91" s="78"/>
      <c r="D91" s="78"/>
      <c r="E91" s="78"/>
      <c r="F91" s="78"/>
      <c r="G91" s="78"/>
      <c r="H91" s="78"/>
      <c r="I91" s="78"/>
    </row>
    <row r="92" spans="2:9" x14ac:dyDescent="0.25">
      <c r="B92" s="78"/>
      <c r="C92" s="78"/>
      <c r="D92" s="78"/>
      <c r="E92" s="78"/>
      <c r="F92" s="78"/>
      <c r="G92" s="78"/>
      <c r="H92" s="78"/>
      <c r="I92" s="78"/>
    </row>
    <row r="93" spans="2:9" x14ac:dyDescent="0.25">
      <c r="B93" s="78"/>
      <c r="C93" s="78"/>
      <c r="D93" s="78"/>
      <c r="E93" s="78"/>
      <c r="F93" s="78"/>
      <c r="G93" s="78"/>
      <c r="H93" s="78"/>
      <c r="I93" s="78"/>
    </row>
    <row r="94" spans="2:9" x14ac:dyDescent="0.25">
      <c r="B94" s="78"/>
      <c r="C94" s="78"/>
      <c r="D94" s="78"/>
      <c r="E94" s="78"/>
      <c r="F94" s="78"/>
      <c r="G94" s="78"/>
      <c r="H94" s="78"/>
      <c r="I94" s="78"/>
    </row>
    <row r="95" spans="2:9" x14ac:dyDescent="0.25">
      <c r="B95" s="78"/>
      <c r="C95" s="78"/>
      <c r="D95" s="78"/>
      <c r="E95" s="78"/>
      <c r="F95" s="78"/>
      <c r="G95" s="78"/>
      <c r="H95" s="78"/>
      <c r="I95" s="78"/>
    </row>
    <row r="96" spans="2:9" x14ac:dyDescent="0.25">
      <c r="B96" s="78"/>
      <c r="C96" s="78"/>
      <c r="D96" s="78"/>
      <c r="E96" s="78"/>
      <c r="F96" s="78"/>
      <c r="G96" s="78"/>
      <c r="H96" s="78"/>
      <c r="I96" s="78"/>
    </row>
    <row r="97" spans="2:9" x14ac:dyDescent="0.25">
      <c r="B97" s="78"/>
      <c r="C97" s="78"/>
      <c r="D97" s="78"/>
      <c r="E97" s="78"/>
      <c r="F97" s="78"/>
      <c r="G97" s="78"/>
      <c r="H97" s="78"/>
      <c r="I97" s="78"/>
    </row>
    <row r="98" spans="2:9" x14ac:dyDescent="0.25">
      <c r="B98" s="78"/>
      <c r="C98" s="78"/>
      <c r="D98" s="78"/>
      <c r="E98" s="78"/>
      <c r="F98" s="78"/>
      <c r="G98" s="78"/>
      <c r="H98" s="78"/>
      <c r="I98" s="78"/>
    </row>
    <row r="99" spans="2:9" x14ac:dyDescent="0.25">
      <c r="B99" s="78"/>
      <c r="C99" s="78"/>
      <c r="D99" s="78"/>
      <c r="E99" s="78"/>
      <c r="F99" s="78"/>
      <c r="G99" s="78"/>
      <c r="H99" s="78"/>
      <c r="I99" s="78"/>
    </row>
    <row r="100" spans="2:9" x14ac:dyDescent="0.25">
      <c r="B100" s="78"/>
      <c r="C100" s="78"/>
      <c r="D100" s="78"/>
      <c r="E100" s="78"/>
      <c r="F100" s="78"/>
      <c r="G100" s="78"/>
      <c r="H100" s="78"/>
      <c r="I100" s="78"/>
    </row>
    <row r="101" spans="2:9" x14ac:dyDescent="0.25">
      <c r="B101" s="78"/>
      <c r="C101" s="78"/>
      <c r="D101" s="78"/>
      <c r="E101" s="78"/>
      <c r="F101" s="78"/>
      <c r="G101" s="78"/>
      <c r="H101" s="78"/>
      <c r="I101" s="78"/>
    </row>
    <row r="102" spans="2:9" x14ac:dyDescent="0.25">
      <c r="B102" s="78"/>
      <c r="C102" s="78"/>
      <c r="D102" s="78"/>
      <c r="E102" s="78"/>
      <c r="F102" s="78"/>
      <c r="G102" s="78"/>
      <c r="H102" s="78"/>
      <c r="I102" s="78"/>
    </row>
    <row r="103" spans="2:9" x14ac:dyDescent="0.25">
      <c r="B103" s="78"/>
      <c r="C103" s="78"/>
      <c r="D103" s="78"/>
      <c r="E103" s="78"/>
      <c r="F103" s="78"/>
      <c r="G103" s="78"/>
      <c r="H103" s="78"/>
      <c r="I103" s="78"/>
    </row>
    <row r="104" spans="2:9" x14ac:dyDescent="0.25">
      <c r="B104" s="78"/>
      <c r="C104" s="78"/>
      <c r="D104" s="78"/>
      <c r="E104" s="78"/>
      <c r="F104" s="78"/>
      <c r="G104" s="78"/>
      <c r="H104" s="78"/>
      <c r="I104" s="78"/>
    </row>
    <row r="105" spans="2:9" x14ac:dyDescent="0.25">
      <c r="B105" s="78"/>
      <c r="C105" s="78"/>
      <c r="D105" s="78"/>
      <c r="E105" s="78"/>
      <c r="F105" s="78"/>
      <c r="G105" s="78"/>
      <c r="H105" s="78"/>
      <c r="I105" s="78"/>
    </row>
    <row r="106" spans="2:9" x14ac:dyDescent="0.25">
      <c r="B106" s="78"/>
      <c r="C106" s="78"/>
      <c r="D106" s="78"/>
      <c r="E106" s="78"/>
      <c r="F106" s="78"/>
      <c r="G106" s="78"/>
      <c r="H106" s="78"/>
      <c r="I106" s="78"/>
    </row>
    <row r="107" spans="2:9" x14ac:dyDescent="0.25">
      <c r="B107" s="78"/>
      <c r="C107" s="78"/>
      <c r="D107" s="78"/>
      <c r="E107" s="78"/>
      <c r="F107" s="78"/>
      <c r="G107" s="78"/>
      <c r="H107" s="78"/>
      <c r="I107" s="78"/>
    </row>
    <row r="108" spans="2:9" x14ac:dyDescent="0.25">
      <c r="B108" s="78"/>
      <c r="C108" s="78"/>
      <c r="D108" s="78"/>
      <c r="E108" s="78"/>
      <c r="F108" s="78"/>
      <c r="G108" s="78"/>
      <c r="H108" s="78"/>
      <c r="I108" s="78"/>
    </row>
    <row r="109" spans="2:9" x14ac:dyDescent="0.25">
      <c r="B109" s="78"/>
      <c r="C109" s="78"/>
      <c r="D109" s="78"/>
      <c r="E109" s="78"/>
      <c r="F109" s="78"/>
      <c r="G109" s="78"/>
      <c r="H109" s="78"/>
      <c r="I109" s="78"/>
    </row>
    <row r="110" spans="2:9" x14ac:dyDescent="0.25">
      <c r="B110" s="78"/>
      <c r="C110" s="78"/>
      <c r="D110" s="78"/>
      <c r="E110" s="78"/>
      <c r="F110" s="78"/>
      <c r="G110" s="78"/>
      <c r="H110" s="78"/>
      <c r="I110" s="78"/>
    </row>
    <row r="111" spans="2:9" x14ac:dyDescent="0.25">
      <c r="B111" s="78"/>
      <c r="C111" s="78"/>
      <c r="D111" s="78"/>
      <c r="E111" s="78"/>
      <c r="F111" s="78"/>
      <c r="G111" s="78"/>
      <c r="H111" s="78"/>
      <c r="I111" s="78"/>
    </row>
    <row r="112" spans="2:9" x14ac:dyDescent="0.25">
      <c r="B112" s="78"/>
      <c r="C112" s="78"/>
      <c r="D112" s="78"/>
      <c r="E112" s="78"/>
      <c r="F112" s="78"/>
      <c r="G112" s="78"/>
      <c r="H112" s="78"/>
      <c r="I112" s="78"/>
    </row>
    <row r="113" spans="2:9" x14ac:dyDescent="0.25">
      <c r="B113" s="78"/>
      <c r="C113" s="78"/>
      <c r="D113" s="78"/>
      <c r="E113" s="78"/>
      <c r="F113" s="78"/>
      <c r="G113" s="78"/>
      <c r="H113" s="78"/>
      <c r="I113" s="78"/>
    </row>
    <row r="114" spans="2:9" x14ac:dyDescent="0.25">
      <c r="B114" s="78"/>
      <c r="C114" s="78"/>
      <c r="D114" s="78"/>
      <c r="E114" s="78"/>
      <c r="F114" s="78"/>
      <c r="G114" s="78"/>
      <c r="H114" s="78"/>
      <c r="I114" s="78"/>
    </row>
    <row r="115" spans="2:9" x14ac:dyDescent="0.25">
      <c r="B115" s="78"/>
      <c r="C115" s="78"/>
      <c r="D115" s="78"/>
      <c r="E115" s="78"/>
      <c r="F115" s="78"/>
      <c r="G115" s="78"/>
      <c r="H115" s="78"/>
      <c r="I115" s="78"/>
    </row>
    <row r="116" spans="2:9" x14ac:dyDescent="0.25">
      <c r="B116" s="78"/>
      <c r="C116" s="78"/>
      <c r="D116" s="78"/>
      <c r="E116" s="78"/>
      <c r="F116" s="78"/>
      <c r="G116" s="78"/>
      <c r="H116" s="78"/>
      <c r="I116" s="78"/>
    </row>
    <row r="117" spans="2:9" x14ac:dyDescent="0.25">
      <c r="B117" s="78"/>
      <c r="C117" s="78"/>
      <c r="D117" s="78"/>
      <c r="E117" s="78"/>
      <c r="F117" s="78"/>
      <c r="G117" s="78"/>
      <c r="H117" s="78"/>
      <c r="I117" s="78"/>
    </row>
    <row r="118" spans="2:9" x14ac:dyDescent="0.25">
      <c r="B118" s="78"/>
      <c r="C118" s="78"/>
      <c r="D118" s="78"/>
      <c r="E118" s="78"/>
      <c r="F118" s="78"/>
      <c r="G118" s="78"/>
      <c r="H118" s="78"/>
      <c r="I118" s="78"/>
    </row>
    <row r="119" spans="2:9" x14ac:dyDescent="0.25">
      <c r="B119" s="78"/>
      <c r="C119" s="78"/>
      <c r="D119" s="78"/>
      <c r="E119" s="78"/>
      <c r="F119" s="78"/>
      <c r="G119" s="78"/>
      <c r="H119" s="78"/>
      <c r="I119" s="78"/>
    </row>
    <row r="120" spans="2:9" x14ac:dyDescent="0.25">
      <c r="B120" s="78"/>
      <c r="C120" s="78"/>
      <c r="D120" s="78"/>
      <c r="E120" s="78"/>
      <c r="F120" s="78"/>
      <c r="G120" s="78"/>
      <c r="H120" s="78"/>
      <c r="I120" s="78"/>
    </row>
    <row r="121" spans="2:9" x14ac:dyDescent="0.25">
      <c r="B121" s="78"/>
      <c r="C121" s="78"/>
      <c r="D121" s="78"/>
      <c r="E121" s="78"/>
      <c r="F121" s="78"/>
      <c r="G121" s="78"/>
      <c r="H121" s="78"/>
      <c r="I121" s="78"/>
    </row>
    <row r="122" spans="2:9" x14ac:dyDescent="0.25">
      <c r="B122" s="78"/>
      <c r="C122" s="78"/>
      <c r="D122" s="78"/>
      <c r="E122" s="78"/>
      <c r="F122" s="78"/>
      <c r="G122" s="78"/>
      <c r="H122" s="78"/>
      <c r="I122" s="78"/>
    </row>
    <row r="123" spans="2:9" x14ac:dyDescent="0.25">
      <c r="B123" s="78"/>
      <c r="C123" s="78"/>
      <c r="D123" s="78"/>
      <c r="E123" s="78"/>
      <c r="F123" s="78"/>
      <c r="G123" s="78"/>
      <c r="H123" s="78"/>
      <c r="I123" s="78"/>
    </row>
    <row r="124" spans="2:9" x14ac:dyDescent="0.25">
      <c r="B124" s="78"/>
      <c r="C124" s="78"/>
      <c r="D124" s="78"/>
      <c r="E124" s="78"/>
      <c r="F124" s="78"/>
      <c r="G124" s="78"/>
      <c r="H124" s="78"/>
      <c r="I124" s="78"/>
    </row>
    <row r="125" spans="2:9" x14ac:dyDescent="0.25">
      <c r="B125" s="78"/>
      <c r="C125" s="78"/>
      <c r="D125" s="78"/>
      <c r="E125" s="78"/>
      <c r="F125" s="78"/>
      <c r="G125" s="78"/>
      <c r="H125" s="78"/>
      <c r="I125" s="78"/>
    </row>
    <row r="126" spans="2:9" x14ac:dyDescent="0.25">
      <c r="B126" s="78"/>
      <c r="C126" s="78"/>
      <c r="D126" s="78"/>
      <c r="E126" s="78"/>
      <c r="F126" s="78"/>
      <c r="G126" s="78"/>
      <c r="H126" s="78"/>
      <c r="I126" s="78"/>
    </row>
    <row r="127" spans="2:9" x14ac:dyDescent="0.25">
      <c r="B127" s="78"/>
      <c r="C127" s="78"/>
      <c r="D127" s="78"/>
      <c r="E127" s="78"/>
      <c r="F127" s="78"/>
      <c r="G127" s="78"/>
      <c r="H127" s="78"/>
      <c r="I127" s="78"/>
    </row>
    <row r="128" spans="2:9" x14ac:dyDescent="0.25">
      <c r="B128" s="78"/>
      <c r="C128" s="78"/>
      <c r="D128" s="78"/>
      <c r="E128" s="78"/>
      <c r="F128" s="78"/>
      <c r="G128" s="78"/>
      <c r="H128" s="78"/>
      <c r="I128" s="78"/>
    </row>
    <row r="129" spans="2:9" x14ac:dyDescent="0.25">
      <c r="B129" s="78"/>
      <c r="C129" s="78"/>
      <c r="D129" s="78"/>
      <c r="E129" s="78"/>
      <c r="F129" s="78"/>
      <c r="G129" s="78"/>
      <c r="H129" s="78"/>
      <c r="I129" s="78"/>
    </row>
    <row r="130" spans="2:9" x14ac:dyDescent="0.25">
      <c r="B130" s="78"/>
      <c r="C130" s="78"/>
      <c r="D130" s="78"/>
      <c r="E130" s="78"/>
      <c r="F130" s="78"/>
      <c r="G130" s="78"/>
      <c r="H130" s="78"/>
      <c r="I130" s="78"/>
    </row>
    <row r="131" spans="2:9" x14ac:dyDescent="0.25">
      <c r="B131" s="78"/>
      <c r="C131" s="78"/>
      <c r="D131" s="78"/>
      <c r="E131" s="78"/>
      <c r="F131" s="78"/>
      <c r="G131" s="78"/>
      <c r="H131" s="78"/>
      <c r="I131" s="78"/>
    </row>
    <row r="132" spans="2:9" x14ac:dyDescent="0.25">
      <c r="B132" s="78"/>
      <c r="C132" s="78"/>
      <c r="D132" s="78"/>
      <c r="E132" s="78"/>
      <c r="F132" s="78"/>
      <c r="G132" s="78"/>
      <c r="H132" s="78"/>
      <c r="I132" s="78"/>
    </row>
    <row r="133" spans="2:9" x14ac:dyDescent="0.25">
      <c r="B133" s="78"/>
      <c r="C133" s="78"/>
      <c r="D133" s="78"/>
      <c r="E133" s="78"/>
      <c r="F133" s="78"/>
      <c r="G133" s="78"/>
      <c r="H133" s="78"/>
      <c r="I133" s="78"/>
    </row>
    <row r="134" spans="2:9" x14ac:dyDescent="0.25">
      <c r="B134" s="78"/>
      <c r="C134" s="78"/>
      <c r="D134" s="78"/>
      <c r="E134" s="78"/>
      <c r="F134" s="78"/>
      <c r="G134" s="78"/>
      <c r="H134" s="78"/>
      <c r="I134" s="78"/>
    </row>
    <row r="135" spans="2:9" x14ac:dyDescent="0.25">
      <c r="B135" s="78"/>
      <c r="C135" s="78"/>
      <c r="D135" s="78"/>
      <c r="E135" s="78"/>
      <c r="F135" s="78"/>
      <c r="G135" s="78"/>
      <c r="H135" s="78"/>
      <c r="I135" s="78"/>
    </row>
    <row r="136" spans="2:9" x14ac:dyDescent="0.25">
      <c r="B136" s="78"/>
      <c r="C136" s="78"/>
      <c r="D136" s="78"/>
      <c r="E136" s="78"/>
      <c r="F136" s="78"/>
      <c r="G136" s="78"/>
      <c r="H136" s="78"/>
      <c r="I136" s="78"/>
    </row>
    <row r="137" spans="2:9" x14ac:dyDescent="0.25">
      <c r="B137" s="78"/>
      <c r="C137" s="78"/>
      <c r="D137" s="78"/>
      <c r="E137" s="78"/>
      <c r="F137" s="78"/>
      <c r="G137" s="78"/>
      <c r="H137" s="78"/>
      <c r="I137" s="78"/>
    </row>
    <row r="138" spans="2:9" x14ac:dyDescent="0.25">
      <c r="B138" s="78"/>
      <c r="C138" s="78"/>
      <c r="D138" s="78"/>
      <c r="E138" s="78"/>
      <c r="F138" s="78"/>
      <c r="G138" s="78"/>
      <c r="H138" s="78"/>
      <c r="I138" s="78"/>
    </row>
    <row r="139" spans="2:9" x14ac:dyDescent="0.25">
      <c r="B139" s="78"/>
      <c r="C139" s="78"/>
      <c r="D139" s="78"/>
      <c r="E139" s="78"/>
      <c r="F139" s="78"/>
      <c r="G139" s="78"/>
      <c r="H139" s="78"/>
      <c r="I139" s="78"/>
    </row>
    <row r="140" spans="2:9" x14ac:dyDescent="0.25">
      <c r="B140" s="78"/>
      <c r="C140" s="78"/>
      <c r="D140" s="78"/>
      <c r="E140" s="78"/>
      <c r="F140" s="78"/>
      <c r="G140" s="78"/>
      <c r="H140" s="78"/>
      <c r="I140" s="78"/>
    </row>
    <row r="141" spans="2:9" x14ac:dyDescent="0.25">
      <c r="B141" s="78"/>
      <c r="C141" s="78"/>
      <c r="D141" s="78"/>
      <c r="E141" s="78"/>
      <c r="F141" s="78"/>
      <c r="G141" s="78"/>
      <c r="H141" s="78"/>
      <c r="I141" s="78"/>
    </row>
    <row r="142" spans="2:9" x14ac:dyDescent="0.25">
      <c r="B142" s="78"/>
      <c r="C142" s="78"/>
      <c r="D142" s="78"/>
      <c r="E142" s="78"/>
      <c r="F142" s="78"/>
      <c r="G142" s="78"/>
      <c r="H142" s="78"/>
      <c r="I142" s="78"/>
    </row>
    <row r="143" spans="2:9" x14ac:dyDescent="0.25">
      <c r="B143" s="78"/>
      <c r="C143" s="78"/>
      <c r="D143" s="78"/>
      <c r="E143" s="78"/>
      <c r="F143" s="78"/>
      <c r="G143" s="78"/>
      <c r="H143" s="78"/>
      <c r="I143" s="78"/>
    </row>
    <row r="144" spans="2:9" x14ac:dyDescent="0.25">
      <c r="B144" s="78"/>
      <c r="C144" s="78"/>
      <c r="D144" s="78"/>
      <c r="E144" s="78"/>
      <c r="F144" s="78"/>
      <c r="G144" s="78"/>
      <c r="H144" s="78"/>
      <c r="I144" s="78"/>
    </row>
    <row r="145" spans="2:9" x14ac:dyDescent="0.25">
      <c r="B145" s="78"/>
      <c r="C145" s="78"/>
      <c r="D145" s="78"/>
      <c r="E145" s="78"/>
      <c r="F145" s="78"/>
      <c r="G145" s="78"/>
      <c r="H145" s="78"/>
      <c r="I145" s="78"/>
    </row>
    <row r="146" spans="2:9" x14ac:dyDescent="0.25">
      <c r="B146" s="78"/>
      <c r="C146" s="78"/>
      <c r="D146" s="78"/>
      <c r="E146" s="78"/>
      <c r="F146" s="78"/>
      <c r="G146" s="78"/>
      <c r="H146" s="78"/>
      <c r="I146" s="78"/>
    </row>
    <row r="147" spans="2:9" x14ac:dyDescent="0.25">
      <c r="B147" s="78"/>
      <c r="C147" s="78"/>
      <c r="D147" s="78"/>
      <c r="E147" s="78"/>
      <c r="F147" s="78"/>
      <c r="G147" s="78"/>
      <c r="H147" s="78"/>
      <c r="I147" s="78"/>
    </row>
    <row r="148" spans="2:9" x14ac:dyDescent="0.25">
      <c r="B148" s="78"/>
      <c r="C148" s="78"/>
      <c r="D148" s="78"/>
      <c r="E148" s="78"/>
      <c r="F148" s="78"/>
      <c r="G148" s="78"/>
      <c r="H148" s="78"/>
      <c r="I148" s="78"/>
    </row>
    <row r="149" spans="2:9" x14ac:dyDescent="0.25">
      <c r="B149" s="78"/>
      <c r="C149" s="78"/>
      <c r="D149" s="78"/>
      <c r="E149" s="78"/>
      <c r="F149" s="78"/>
      <c r="G149" s="78"/>
      <c r="H149" s="78"/>
      <c r="I149" s="78"/>
    </row>
    <row r="150" spans="2:9" x14ac:dyDescent="0.25">
      <c r="B150" s="78"/>
      <c r="C150" s="78"/>
      <c r="D150" s="78"/>
      <c r="E150" s="78"/>
      <c r="F150" s="78"/>
      <c r="G150" s="78"/>
      <c r="H150" s="78"/>
      <c r="I150" s="78"/>
    </row>
    <row r="151" spans="2:9" x14ac:dyDescent="0.25">
      <c r="B151" s="78"/>
      <c r="C151" s="78"/>
      <c r="D151" s="78"/>
      <c r="E151" s="78"/>
      <c r="F151" s="78"/>
      <c r="G151" s="78"/>
      <c r="H151" s="78"/>
      <c r="I151" s="78"/>
    </row>
    <row r="152" spans="2:9" x14ac:dyDescent="0.25">
      <c r="B152" s="78"/>
      <c r="C152" s="78"/>
      <c r="D152" s="78"/>
      <c r="E152" s="78"/>
      <c r="F152" s="78"/>
      <c r="G152" s="78"/>
      <c r="H152" s="78"/>
      <c r="I152" s="78"/>
    </row>
    <row r="153" spans="2:9" x14ac:dyDescent="0.25">
      <c r="B153" s="78"/>
      <c r="C153" s="78"/>
      <c r="D153" s="78"/>
      <c r="E153" s="78"/>
      <c r="F153" s="78"/>
      <c r="G153" s="78"/>
      <c r="H153" s="78"/>
      <c r="I153" s="78"/>
    </row>
    <row r="154" spans="2:9" x14ac:dyDescent="0.25">
      <c r="B154" s="78"/>
      <c r="C154" s="78"/>
      <c r="D154" s="78"/>
      <c r="E154" s="78"/>
      <c r="F154" s="78"/>
      <c r="G154" s="78"/>
      <c r="H154" s="78"/>
      <c r="I154" s="78"/>
    </row>
    <row r="155" spans="2:9" x14ac:dyDescent="0.25">
      <c r="B155" s="78"/>
      <c r="C155" s="78"/>
      <c r="D155" s="78"/>
      <c r="E155" s="78"/>
      <c r="F155" s="78"/>
      <c r="G155" s="78"/>
      <c r="H155" s="78"/>
      <c r="I155" s="78"/>
    </row>
    <row r="156" spans="2:9" x14ac:dyDescent="0.25">
      <c r="B156" s="78"/>
      <c r="C156" s="78"/>
      <c r="D156" s="78"/>
      <c r="E156" s="78"/>
      <c r="F156" s="78"/>
      <c r="G156" s="78"/>
      <c r="H156" s="78"/>
      <c r="I156" s="78"/>
    </row>
    <row r="157" spans="2:9" x14ac:dyDescent="0.25">
      <c r="B157" s="78"/>
      <c r="C157" s="78"/>
      <c r="D157" s="78"/>
      <c r="E157" s="78"/>
      <c r="F157" s="78"/>
      <c r="G157" s="78"/>
      <c r="H157" s="78"/>
      <c r="I157" s="78"/>
    </row>
    <row r="158" spans="2:9" x14ac:dyDescent="0.25">
      <c r="B158" s="78"/>
      <c r="C158" s="78"/>
      <c r="D158" s="78"/>
      <c r="E158" s="78"/>
      <c r="F158" s="78"/>
      <c r="G158" s="78"/>
      <c r="H158" s="78"/>
      <c r="I158" s="78"/>
    </row>
    <row r="159" spans="2:9" x14ac:dyDescent="0.25">
      <c r="B159" s="78"/>
      <c r="C159" s="78"/>
      <c r="D159" s="78"/>
      <c r="E159" s="78"/>
      <c r="F159" s="78"/>
      <c r="G159" s="78"/>
      <c r="H159" s="78"/>
      <c r="I159" s="78"/>
    </row>
    <row r="160" spans="2:9" x14ac:dyDescent="0.25">
      <c r="B160" s="78"/>
      <c r="C160" s="78"/>
      <c r="D160" s="78"/>
      <c r="E160" s="78"/>
      <c r="F160" s="78"/>
      <c r="G160" s="78"/>
      <c r="H160" s="78"/>
      <c r="I160" s="78"/>
    </row>
    <row r="161" spans="2:9" x14ac:dyDescent="0.25">
      <c r="B161" s="78"/>
      <c r="C161" s="78"/>
      <c r="D161" s="78"/>
      <c r="E161" s="78"/>
      <c r="F161" s="78"/>
      <c r="G161" s="78"/>
      <c r="H161" s="78"/>
      <c r="I161" s="78"/>
    </row>
    <row r="162" spans="2:9" x14ac:dyDescent="0.25">
      <c r="B162" s="78"/>
      <c r="C162" s="78"/>
      <c r="D162" s="78"/>
      <c r="E162" s="78"/>
      <c r="F162" s="78"/>
      <c r="G162" s="78"/>
      <c r="H162" s="78"/>
      <c r="I162" s="78"/>
    </row>
    <row r="163" spans="2:9" x14ac:dyDescent="0.25">
      <c r="B163" s="78"/>
      <c r="C163" s="78"/>
      <c r="D163" s="78"/>
      <c r="E163" s="78"/>
      <c r="F163" s="78"/>
      <c r="G163" s="78"/>
      <c r="H163" s="78"/>
      <c r="I163" s="78"/>
    </row>
    <row r="164" spans="2:9" x14ac:dyDescent="0.25">
      <c r="B164" s="78"/>
      <c r="C164" s="78"/>
      <c r="D164" s="78"/>
      <c r="E164" s="78"/>
      <c r="F164" s="78"/>
      <c r="G164" s="78"/>
      <c r="H164" s="78"/>
      <c r="I164" s="78"/>
    </row>
    <row r="165" spans="2:9" x14ac:dyDescent="0.25">
      <c r="B165" s="78"/>
      <c r="C165" s="78"/>
      <c r="D165" s="78"/>
      <c r="E165" s="78"/>
      <c r="F165" s="78"/>
      <c r="G165" s="78"/>
      <c r="H165" s="78"/>
      <c r="I165" s="78"/>
    </row>
    <row r="166" spans="2:9" x14ac:dyDescent="0.25">
      <c r="B166" s="78"/>
      <c r="C166" s="78"/>
      <c r="D166" s="78"/>
      <c r="E166" s="78"/>
      <c r="F166" s="78"/>
      <c r="G166" s="78"/>
      <c r="H166" s="78"/>
      <c r="I166" s="78"/>
    </row>
    <row r="167" spans="2:9" x14ac:dyDescent="0.25">
      <c r="B167" s="78"/>
      <c r="C167" s="78"/>
      <c r="D167" s="78"/>
      <c r="E167" s="78"/>
      <c r="F167" s="78"/>
      <c r="G167" s="78"/>
      <c r="H167" s="78"/>
      <c r="I167" s="78"/>
    </row>
    <row r="168" spans="2:9" x14ac:dyDescent="0.25">
      <c r="B168" s="78"/>
      <c r="C168" s="78"/>
      <c r="D168" s="78"/>
      <c r="E168" s="78"/>
      <c r="F168" s="78"/>
      <c r="G168" s="78"/>
      <c r="H168" s="78"/>
      <c r="I168" s="78"/>
    </row>
    <row r="169" spans="2:9" x14ac:dyDescent="0.25">
      <c r="B169" s="78"/>
      <c r="C169" s="78"/>
      <c r="D169" s="78"/>
      <c r="E169" s="78"/>
      <c r="F169" s="78"/>
      <c r="G169" s="78"/>
      <c r="H169" s="78"/>
      <c r="I169" s="78"/>
    </row>
    <row r="170" spans="2:9" x14ac:dyDescent="0.25">
      <c r="B170" s="78"/>
      <c r="C170" s="78"/>
      <c r="D170" s="78"/>
      <c r="E170" s="78"/>
      <c r="F170" s="78"/>
      <c r="G170" s="78"/>
      <c r="H170" s="78"/>
      <c r="I170" s="78"/>
    </row>
    <row r="171" spans="2:9" x14ac:dyDescent="0.25">
      <c r="B171" s="78"/>
      <c r="C171" s="78"/>
      <c r="D171" s="78"/>
      <c r="E171" s="78"/>
      <c r="F171" s="78"/>
      <c r="G171" s="78"/>
      <c r="H171" s="78"/>
      <c r="I171" s="78"/>
    </row>
    <row r="172" spans="2:9" x14ac:dyDescent="0.25">
      <c r="B172" s="78"/>
      <c r="C172" s="78"/>
      <c r="D172" s="78"/>
      <c r="E172" s="78"/>
      <c r="F172" s="78"/>
      <c r="G172" s="78"/>
      <c r="H172" s="78"/>
      <c r="I172" s="78"/>
    </row>
    <row r="173" spans="2:9" x14ac:dyDescent="0.25">
      <c r="B173" s="78"/>
      <c r="C173" s="78"/>
      <c r="D173" s="78"/>
      <c r="E173" s="78"/>
      <c r="F173" s="78"/>
      <c r="G173" s="78"/>
      <c r="H173" s="78"/>
      <c r="I173" s="78"/>
    </row>
    <row r="174" spans="2:9" x14ac:dyDescent="0.25">
      <c r="B174" s="78"/>
      <c r="C174" s="78"/>
      <c r="D174" s="78"/>
      <c r="E174" s="78"/>
      <c r="F174" s="78"/>
      <c r="G174" s="78"/>
      <c r="H174" s="78"/>
      <c r="I174" s="78"/>
    </row>
    <row r="175" spans="2:9" x14ac:dyDescent="0.25">
      <c r="B175" s="78"/>
      <c r="C175" s="78"/>
      <c r="D175" s="78"/>
      <c r="E175" s="78"/>
      <c r="F175" s="78"/>
      <c r="G175" s="78"/>
      <c r="H175" s="78"/>
      <c r="I175" s="78"/>
    </row>
    <row r="176" spans="2:9" x14ac:dyDescent="0.25">
      <c r="B176" s="78"/>
      <c r="C176" s="78"/>
      <c r="D176" s="78"/>
      <c r="E176" s="78"/>
      <c r="F176" s="78"/>
      <c r="G176" s="78"/>
      <c r="H176" s="78"/>
      <c r="I176" s="78"/>
    </row>
    <row r="177" spans="2:9" x14ac:dyDescent="0.25">
      <c r="B177" s="78"/>
      <c r="C177" s="78"/>
      <c r="D177" s="78"/>
      <c r="E177" s="78"/>
      <c r="F177" s="78"/>
      <c r="G177" s="78"/>
      <c r="H177" s="78"/>
      <c r="I177" s="78"/>
    </row>
    <row r="178" spans="2:9" x14ac:dyDescent="0.25">
      <c r="B178" s="78"/>
      <c r="C178" s="78"/>
      <c r="D178" s="78"/>
      <c r="E178" s="78"/>
      <c r="F178" s="78"/>
      <c r="G178" s="78"/>
      <c r="H178" s="78"/>
      <c r="I178" s="78"/>
    </row>
    <row r="179" spans="2:9" x14ac:dyDescent="0.25">
      <c r="B179" s="78"/>
      <c r="C179" s="78"/>
      <c r="D179" s="78"/>
      <c r="E179" s="78"/>
      <c r="F179" s="78"/>
      <c r="G179" s="78"/>
      <c r="H179" s="78"/>
      <c r="I179" s="78"/>
    </row>
    <row r="180" spans="2:9" x14ac:dyDescent="0.25">
      <c r="B180" s="78"/>
      <c r="C180" s="78"/>
      <c r="D180" s="78"/>
      <c r="E180" s="78"/>
      <c r="F180" s="78"/>
      <c r="G180" s="78"/>
      <c r="H180" s="78"/>
      <c r="I180" s="78"/>
    </row>
    <row r="181" spans="2:9" x14ac:dyDescent="0.25">
      <c r="B181" s="78"/>
      <c r="C181" s="78"/>
      <c r="D181" s="78"/>
      <c r="E181" s="78"/>
      <c r="F181" s="78"/>
      <c r="G181" s="78"/>
      <c r="H181" s="78"/>
      <c r="I181" s="78"/>
    </row>
    <row r="182" spans="2:9" x14ac:dyDescent="0.25">
      <c r="B182" s="78"/>
      <c r="C182" s="78"/>
      <c r="D182" s="78"/>
      <c r="E182" s="78"/>
      <c r="F182" s="78"/>
      <c r="G182" s="78"/>
      <c r="H182" s="78"/>
      <c r="I182" s="78"/>
    </row>
    <row r="183" spans="2:9" x14ac:dyDescent="0.25">
      <c r="B183" s="78"/>
      <c r="C183" s="78"/>
      <c r="D183" s="78"/>
      <c r="E183" s="78"/>
      <c r="F183" s="78"/>
      <c r="G183" s="78"/>
      <c r="H183" s="78"/>
      <c r="I183" s="78"/>
    </row>
    <row r="184" spans="2:9" x14ac:dyDescent="0.25">
      <c r="B184" s="78"/>
      <c r="C184" s="78"/>
      <c r="D184" s="78"/>
      <c r="E184" s="78"/>
      <c r="F184" s="78"/>
      <c r="G184" s="78"/>
      <c r="H184" s="78"/>
      <c r="I184" s="78"/>
    </row>
    <row r="185" spans="2:9" x14ac:dyDescent="0.25">
      <c r="B185" s="78"/>
      <c r="C185" s="78"/>
      <c r="D185" s="78"/>
      <c r="E185" s="78"/>
      <c r="F185" s="78"/>
      <c r="G185" s="78"/>
      <c r="H185" s="78"/>
      <c r="I185" s="78"/>
    </row>
    <row r="186" spans="2:9" x14ac:dyDescent="0.25">
      <c r="B186" s="78"/>
      <c r="C186" s="78"/>
      <c r="D186" s="78"/>
      <c r="E186" s="78"/>
      <c r="F186" s="78"/>
      <c r="G186" s="78"/>
      <c r="H186" s="78"/>
      <c r="I186" s="78"/>
    </row>
    <row r="187" spans="2:9" x14ac:dyDescent="0.25">
      <c r="B187" s="78"/>
      <c r="C187" s="78"/>
      <c r="D187" s="78"/>
      <c r="E187" s="78"/>
      <c r="F187" s="78"/>
      <c r="G187" s="78"/>
      <c r="H187" s="78"/>
      <c r="I187" s="78"/>
    </row>
    <row r="188" spans="2:9" x14ac:dyDescent="0.25">
      <c r="B188" s="78"/>
      <c r="C188" s="78"/>
      <c r="D188" s="78"/>
      <c r="E188" s="78"/>
      <c r="F188" s="78"/>
      <c r="G188" s="78"/>
      <c r="H188" s="78"/>
      <c r="I188" s="78"/>
    </row>
    <row r="189" spans="2:9" x14ac:dyDescent="0.25">
      <c r="B189" s="78"/>
      <c r="C189" s="78"/>
      <c r="D189" s="78"/>
      <c r="E189" s="78"/>
      <c r="F189" s="78"/>
      <c r="G189" s="78"/>
      <c r="H189" s="78"/>
      <c r="I189" s="78"/>
    </row>
    <row r="190" spans="2:9" x14ac:dyDescent="0.25">
      <c r="B190" s="78"/>
      <c r="C190" s="78"/>
      <c r="D190" s="78"/>
      <c r="E190" s="78"/>
      <c r="F190" s="78"/>
      <c r="G190" s="78"/>
      <c r="H190" s="78"/>
      <c r="I190" s="78"/>
    </row>
    <row r="191" spans="2:9" x14ac:dyDescent="0.25">
      <c r="B191" s="78"/>
      <c r="C191" s="78"/>
      <c r="D191" s="78"/>
      <c r="E191" s="78"/>
      <c r="F191" s="78"/>
      <c r="G191" s="78"/>
      <c r="H191" s="78"/>
      <c r="I191" s="78"/>
    </row>
    <row r="192" spans="2:9" x14ac:dyDescent="0.25">
      <c r="B192" s="78"/>
      <c r="C192" s="78"/>
      <c r="D192" s="78"/>
      <c r="E192" s="78"/>
      <c r="F192" s="78"/>
      <c r="G192" s="78"/>
      <c r="H192" s="78"/>
      <c r="I192" s="78"/>
    </row>
    <row r="193" spans="2:9" x14ac:dyDescent="0.25">
      <c r="B193" s="78"/>
      <c r="C193" s="78"/>
      <c r="D193" s="78"/>
      <c r="E193" s="78"/>
      <c r="F193" s="78"/>
      <c r="G193" s="78"/>
      <c r="H193" s="78"/>
      <c r="I193" s="78"/>
    </row>
    <row r="194" spans="2:9" x14ac:dyDescent="0.25">
      <c r="B194" s="78"/>
      <c r="C194" s="78"/>
      <c r="D194" s="78"/>
      <c r="E194" s="78"/>
      <c r="F194" s="78"/>
      <c r="G194" s="78"/>
      <c r="H194" s="78"/>
      <c r="I194" s="78"/>
    </row>
    <row r="195" spans="2:9" x14ac:dyDescent="0.25">
      <c r="B195" s="78"/>
      <c r="C195" s="78"/>
      <c r="D195" s="78"/>
      <c r="E195" s="78"/>
      <c r="F195" s="78"/>
      <c r="G195" s="78"/>
      <c r="H195" s="78"/>
      <c r="I195" s="78"/>
    </row>
    <row r="196" spans="2:9" x14ac:dyDescent="0.25">
      <c r="B196" s="78"/>
      <c r="C196" s="78"/>
      <c r="D196" s="78"/>
      <c r="E196" s="78"/>
      <c r="F196" s="78"/>
      <c r="G196" s="78"/>
      <c r="H196" s="78"/>
      <c r="I196" s="78"/>
    </row>
    <row r="197" spans="2:9" x14ac:dyDescent="0.25">
      <c r="B197" s="78"/>
      <c r="C197" s="78"/>
      <c r="D197" s="78"/>
      <c r="E197" s="78"/>
      <c r="F197" s="78"/>
      <c r="G197" s="78"/>
      <c r="H197" s="78"/>
      <c r="I197" s="78"/>
    </row>
    <row r="198" spans="2:9" x14ac:dyDescent="0.25">
      <c r="B198" s="78"/>
      <c r="C198" s="78"/>
      <c r="D198" s="78"/>
      <c r="E198" s="78"/>
      <c r="F198" s="78"/>
      <c r="G198" s="78"/>
      <c r="H198" s="78"/>
      <c r="I198" s="78"/>
    </row>
    <row r="199" spans="2:9" x14ac:dyDescent="0.25">
      <c r="B199" s="78"/>
      <c r="C199" s="78"/>
      <c r="D199" s="78"/>
      <c r="E199" s="78"/>
      <c r="F199" s="78"/>
      <c r="G199" s="78"/>
      <c r="H199" s="78"/>
      <c r="I199" s="78"/>
    </row>
    <row r="200" spans="2:9" x14ac:dyDescent="0.25">
      <c r="B200" s="78"/>
      <c r="C200" s="78"/>
      <c r="D200" s="78"/>
      <c r="E200" s="78"/>
      <c r="F200" s="78"/>
      <c r="G200" s="78"/>
      <c r="H200" s="78"/>
      <c r="I200" s="78"/>
    </row>
    <row r="201" spans="2:9" x14ac:dyDescent="0.25">
      <c r="B201" s="78"/>
      <c r="C201" s="78"/>
      <c r="D201" s="78"/>
      <c r="E201" s="78"/>
      <c r="F201" s="78"/>
      <c r="G201" s="78"/>
      <c r="H201" s="78"/>
      <c r="I201" s="78"/>
    </row>
    <row r="202" spans="2:9" x14ac:dyDescent="0.25">
      <c r="B202" s="78"/>
      <c r="C202" s="78"/>
      <c r="D202" s="78"/>
      <c r="E202" s="78"/>
      <c r="F202" s="78"/>
      <c r="G202" s="78"/>
      <c r="H202" s="78"/>
      <c r="I202" s="78"/>
    </row>
    <row r="203" spans="2:9" x14ac:dyDescent="0.25">
      <c r="B203" s="78"/>
      <c r="C203" s="78"/>
      <c r="D203" s="78"/>
      <c r="E203" s="78"/>
      <c r="F203" s="78"/>
      <c r="G203" s="78"/>
      <c r="H203" s="78"/>
      <c r="I203" s="78"/>
    </row>
    <row r="204" spans="2:9" x14ac:dyDescent="0.25">
      <c r="B204" s="78"/>
      <c r="C204" s="78"/>
      <c r="D204" s="78"/>
      <c r="E204" s="78"/>
      <c r="F204" s="78"/>
      <c r="G204" s="78"/>
      <c r="H204" s="78"/>
      <c r="I204" s="78"/>
    </row>
    <row r="205" spans="2:9" x14ac:dyDescent="0.25">
      <c r="B205" s="78"/>
      <c r="C205" s="78"/>
      <c r="D205" s="78"/>
      <c r="E205" s="78"/>
      <c r="F205" s="78"/>
      <c r="G205" s="78"/>
      <c r="H205" s="78"/>
      <c r="I205" s="78"/>
    </row>
    <row r="206" spans="2:9" x14ac:dyDescent="0.25">
      <c r="B206" s="78"/>
      <c r="C206" s="78"/>
      <c r="D206" s="78"/>
      <c r="E206" s="78"/>
      <c r="F206" s="78"/>
      <c r="G206" s="78"/>
      <c r="H206" s="78"/>
      <c r="I206" s="78"/>
    </row>
    <row r="207" spans="2:9" x14ac:dyDescent="0.25">
      <c r="B207" s="78"/>
      <c r="C207" s="78"/>
      <c r="D207" s="78"/>
      <c r="E207" s="78"/>
      <c r="F207" s="78"/>
      <c r="G207" s="78"/>
      <c r="H207" s="78"/>
      <c r="I207" s="78"/>
    </row>
    <row r="208" spans="2:9" x14ac:dyDescent="0.25">
      <c r="B208" s="78"/>
      <c r="C208" s="78"/>
      <c r="D208" s="78"/>
      <c r="E208" s="78"/>
      <c r="F208" s="78"/>
      <c r="G208" s="78"/>
      <c r="H208" s="78"/>
      <c r="I208" s="78"/>
    </row>
    <row r="209" spans="2:9" x14ac:dyDescent="0.25">
      <c r="B209" s="78"/>
      <c r="C209" s="78"/>
      <c r="D209" s="78"/>
      <c r="E209" s="78"/>
      <c r="F209" s="78"/>
      <c r="G209" s="78"/>
      <c r="H209" s="78"/>
      <c r="I209" s="78"/>
    </row>
    <row r="210" spans="2:9" x14ac:dyDescent="0.25">
      <c r="B210" s="78"/>
      <c r="C210" s="78"/>
      <c r="D210" s="78"/>
      <c r="E210" s="78"/>
      <c r="F210" s="78"/>
      <c r="G210" s="78"/>
      <c r="H210" s="78"/>
      <c r="I210" s="78"/>
    </row>
    <row r="211" spans="2:9" x14ac:dyDescent="0.25">
      <c r="B211" s="78"/>
      <c r="C211" s="78"/>
      <c r="D211" s="78"/>
      <c r="E211" s="78"/>
      <c r="F211" s="78"/>
      <c r="G211" s="78"/>
      <c r="H211" s="78"/>
      <c r="I211" s="78"/>
    </row>
    <row r="212" spans="2:9" x14ac:dyDescent="0.25">
      <c r="B212" s="78"/>
      <c r="C212" s="78"/>
      <c r="D212" s="78"/>
      <c r="E212" s="78"/>
      <c r="F212" s="78"/>
      <c r="G212" s="78"/>
      <c r="H212" s="78"/>
      <c r="I212" s="78"/>
    </row>
    <row r="213" spans="2:9" x14ac:dyDescent="0.25">
      <c r="B213" s="78"/>
      <c r="C213" s="78"/>
      <c r="D213" s="78"/>
      <c r="E213" s="78"/>
      <c r="F213" s="78"/>
      <c r="G213" s="78"/>
      <c r="H213" s="78"/>
      <c r="I213" s="78"/>
    </row>
    <row r="214" spans="2:9" x14ac:dyDescent="0.25">
      <c r="B214" s="78"/>
      <c r="C214" s="78"/>
      <c r="D214" s="78"/>
      <c r="E214" s="78"/>
      <c r="F214" s="78"/>
      <c r="G214" s="78"/>
      <c r="H214" s="78"/>
      <c r="I214" s="78"/>
    </row>
    <row r="215" spans="2:9" x14ac:dyDescent="0.25">
      <c r="B215" s="78"/>
      <c r="C215" s="78"/>
      <c r="D215" s="78"/>
      <c r="E215" s="78"/>
      <c r="F215" s="78"/>
      <c r="G215" s="78"/>
      <c r="H215" s="78"/>
      <c r="I215" s="78"/>
    </row>
    <row r="216" spans="2:9" x14ac:dyDescent="0.25">
      <c r="B216" s="78"/>
      <c r="C216" s="78"/>
      <c r="D216" s="78"/>
      <c r="E216" s="78"/>
      <c r="F216" s="78"/>
      <c r="G216" s="78"/>
      <c r="H216" s="78"/>
      <c r="I216" s="78"/>
    </row>
    <row r="217" spans="2:9" x14ac:dyDescent="0.25">
      <c r="B217" s="78"/>
      <c r="C217" s="78"/>
      <c r="D217" s="78"/>
      <c r="E217" s="78"/>
      <c r="F217" s="78"/>
      <c r="G217" s="78"/>
      <c r="H217" s="78"/>
      <c r="I217" s="78"/>
    </row>
    <row r="218" spans="2:9" x14ac:dyDescent="0.25">
      <c r="B218" s="78"/>
      <c r="C218" s="78"/>
      <c r="D218" s="78"/>
      <c r="E218" s="78"/>
      <c r="F218" s="78"/>
      <c r="G218" s="78"/>
      <c r="H218" s="78"/>
      <c r="I218" s="78"/>
    </row>
  </sheetData>
  <mergeCells count="4">
    <mergeCell ref="C2:I2"/>
    <mergeCell ref="B6:I6"/>
    <mergeCell ref="B7:I7"/>
    <mergeCell ref="C1:I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N309"/>
  <sheetViews>
    <sheetView showGridLines="0" showRowColHeaders="0" workbookViewId="0">
      <selection activeCell="L5" sqref="L5"/>
    </sheetView>
  </sheetViews>
  <sheetFormatPr defaultRowHeight="15" x14ac:dyDescent="0.25"/>
  <cols>
    <col min="1" max="1" width="2" style="11" customWidth="1"/>
    <col min="2" max="2" width="19.42578125" style="11" customWidth="1"/>
    <col min="3" max="3" width="12" style="11" customWidth="1"/>
    <col min="4" max="4" width="13.85546875" style="11" customWidth="1"/>
    <col min="5" max="5" width="9.140625" style="11"/>
    <col min="6" max="6" width="20.140625" style="11" customWidth="1"/>
    <col min="7" max="7" width="23.85546875" style="11" customWidth="1"/>
    <col min="8" max="8" width="13.28515625" style="11" customWidth="1"/>
    <col min="9" max="9" width="15.85546875" style="11" customWidth="1"/>
    <col min="10" max="10" width="4.85546875" style="11" customWidth="1"/>
    <col min="11" max="11" width="36.140625" style="11" customWidth="1"/>
    <col min="12" max="12" width="15.28515625" style="11" customWidth="1"/>
    <col min="13" max="16384" width="9.140625" style="11"/>
  </cols>
  <sheetData>
    <row r="1" spans="2:14" s="10" customFormat="1" ht="33" customHeight="1" x14ac:dyDescent="0.25">
      <c r="C1" s="141"/>
      <c r="D1" s="142"/>
      <c r="E1" s="142"/>
      <c r="F1" s="142"/>
      <c r="G1" s="142"/>
      <c r="H1" s="142"/>
      <c r="I1" s="142"/>
      <c r="J1" s="142"/>
      <c r="K1" s="142"/>
      <c r="L1" s="142"/>
      <c r="M1" s="142"/>
      <c r="N1" s="142"/>
    </row>
    <row r="2" spans="2:14" s="10" customFormat="1" ht="48" customHeight="1" x14ac:dyDescent="0.25">
      <c r="B2" s="94"/>
      <c r="C2" s="132"/>
      <c r="D2" s="132"/>
      <c r="E2" s="132"/>
      <c r="F2" s="132"/>
      <c r="G2" s="132"/>
      <c r="H2" s="132"/>
      <c r="I2" s="132"/>
      <c r="J2" s="132"/>
      <c r="K2" s="132"/>
    </row>
    <row r="3" spans="2:14" s="10" customFormat="1" ht="27" customHeight="1" x14ac:dyDescent="0.25">
      <c r="B3" s="106"/>
      <c r="C3" s="138"/>
      <c r="D3" s="138"/>
      <c r="E3" s="138"/>
      <c r="F3" s="138"/>
      <c r="G3" s="138"/>
      <c r="H3" s="138"/>
      <c r="I3" s="138"/>
      <c r="J3" s="138"/>
      <c r="K3" s="138"/>
      <c r="L3" s="138"/>
    </row>
    <row r="4" spans="2:14" s="10" customFormat="1" ht="36.75" customHeight="1" x14ac:dyDescent="0.25">
      <c r="B4" s="139"/>
      <c r="C4" s="139"/>
      <c r="D4" s="96"/>
    </row>
    <row r="5" spans="2:14" s="10" customFormat="1" ht="15.75" x14ac:dyDescent="0.25">
      <c r="B5" s="13"/>
      <c r="C5" s="97"/>
      <c r="D5" s="96"/>
    </row>
    <row r="6" spans="2:14" s="10" customFormat="1" ht="15.75" x14ac:dyDescent="0.25">
      <c r="B6" s="140"/>
      <c r="C6" s="140"/>
      <c r="D6" s="140"/>
      <c r="E6" s="140"/>
      <c r="F6" s="140"/>
      <c r="G6" s="140"/>
      <c r="H6" s="140"/>
      <c r="I6" s="140"/>
      <c r="J6" s="140"/>
      <c r="K6" s="140"/>
      <c r="L6" s="140"/>
    </row>
    <row r="8" spans="2:14" ht="33.75" customHeight="1" x14ac:dyDescent="0.25"/>
    <row r="9" spans="2:14" ht="30" x14ac:dyDescent="0.25">
      <c r="B9" s="35" t="s">
        <v>122</v>
      </c>
      <c r="C9" s="36" t="s">
        <v>0</v>
      </c>
      <c r="D9" s="35" t="s">
        <v>146</v>
      </c>
      <c r="E9" s="37"/>
      <c r="F9" s="38" t="s">
        <v>147</v>
      </c>
      <c r="G9" s="39" t="s">
        <v>148</v>
      </c>
      <c r="H9" s="40"/>
      <c r="K9" s="27"/>
      <c r="L9" s="41" t="s">
        <v>149</v>
      </c>
    </row>
    <row r="10" spans="2:14" x14ac:dyDescent="0.25">
      <c r="B10" s="42" t="s">
        <v>125</v>
      </c>
      <c r="C10" s="18">
        <v>3120066</v>
      </c>
      <c r="D10" s="42">
        <v>0</v>
      </c>
      <c r="E10" s="43"/>
      <c r="F10" s="12"/>
      <c r="G10" s="12"/>
      <c r="H10" s="43"/>
      <c r="K10" s="11" t="s">
        <v>150</v>
      </c>
      <c r="L10" s="44">
        <f>_xlfn.PERCENTILE.EXC(D10:D309,0.25)</f>
        <v>20.2</v>
      </c>
    </row>
    <row r="11" spans="2:14" x14ac:dyDescent="0.25">
      <c r="B11" s="42" t="s">
        <v>125</v>
      </c>
      <c r="C11" s="18">
        <v>3120115</v>
      </c>
      <c r="D11" s="42">
        <v>37.700000000000003</v>
      </c>
      <c r="E11" s="43"/>
      <c r="F11" s="12" t="s">
        <v>151</v>
      </c>
      <c r="G11" s="22">
        <v>29.91</v>
      </c>
      <c r="H11" s="43"/>
      <c r="K11" s="11" t="s">
        <v>152</v>
      </c>
      <c r="L11" s="44">
        <f>_xlfn.PERCENTILE.EXC(D10:D309,0.75)</f>
        <v>48.075000000000003</v>
      </c>
    </row>
    <row r="12" spans="2:14" x14ac:dyDescent="0.25">
      <c r="B12" s="42" t="s">
        <v>125</v>
      </c>
      <c r="C12" s="18">
        <v>3120344</v>
      </c>
      <c r="D12" s="42">
        <v>22.9</v>
      </c>
      <c r="E12" s="43"/>
      <c r="F12" s="12" t="s">
        <v>153</v>
      </c>
      <c r="G12" s="22">
        <v>1.17</v>
      </c>
      <c r="H12" s="43"/>
      <c r="K12" s="11" t="s">
        <v>154</v>
      </c>
      <c r="L12" s="45">
        <f>(L11-L10)/2</f>
        <v>13.937500000000002</v>
      </c>
    </row>
    <row r="13" spans="2:14" x14ac:dyDescent="0.25">
      <c r="B13" s="42" t="s">
        <v>125</v>
      </c>
      <c r="C13" s="18">
        <v>3130056</v>
      </c>
      <c r="D13" s="42">
        <v>46</v>
      </c>
      <c r="E13" s="43"/>
      <c r="F13" s="12" t="s">
        <v>155</v>
      </c>
      <c r="G13" s="22">
        <v>28.15</v>
      </c>
      <c r="H13" s="43"/>
    </row>
    <row r="14" spans="2:14" x14ac:dyDescent="0.25">
      <c r="B14" s="42" t="s">
        <v>125</v>
      </c>
      <c r="C14" s="18">
        <v>3130057</v>
      </c>
      <c r="D14" s="42">
        <v>51.5</v>
      </c>
      <c r="E14" s="43"/>
      <c r="F14" s="12" t="s">
        <v>156</v>
      </c>
      <c r="G14" s="22">
        <v>20.27</v>
      </c>
      <c r="H14" s="43"/>
    </row>
    <row r="15" spans="2:14" x14ac:dyDescent="0.25">
      <c r="B15" s="42" t="s">
        <v>125</v>
      </c>
      <c r="C15" s="18">
        <v>3130085</v>
      </c>
      <c r="D15" s="42">
        <v>0</v>
      </c>
      <c r="E15" s="43"/>
      <c r="F15" s="12" t="s">
        <v>157</v>
      </c>
      <c r="G15" s="22">
        <v>410.7</v>
      </c>
      <c r="H15" s="43"/>
    </row>
    <row r="16" spans="2:14" x14ac:dyDescent="0.25">
      <c r="B16" s="42" t="s">
        <v>125</v>
      </c>
      <c r="C16" s="18">
        <v>3130087</v>
      </c>
      <c r="D16" s="42">
        <v>52.1</v>
      </c>
      <c r="E16" s="43"/>
      <c r="F16" s="12" t="s">
        <v>158</v>
      </c>
      <c r="G16" s="22">
        <v>94.4</v>
      </c>
      <c r="H16" s="43"/>
    </row>
    <row r="17" spans="2:13" x14ac:dyDescent="0.25">
      <c r="B17" s="42" t="s">
        <v>125</v>
      </c>
      <c r="C17" s="18">
        <v>3130088</v>
      </c>
      <c r="D17" s="42">
        <v>28.9</v>
      </c>
      <c r="E17" s="43"/>
      <c r="F17" s="12" t="s">
        <v>159</v>
      </c>
      <c r="G17" s="22">
        <v>0</v>
      </c>
      <c r="H17" s="43"/>
    </row>
    <row r="18" spans="2:13" x14ac:dyDescent="0.25">
      <c r="B18" s="42" t="s">
        <v>125</v>
      </c>
      <c r="C18" s="18">
        <v>3130110</v>
      </c>
      <c r="D18" s="42">
        <v>47.7</v>
      </c>
      <c r="E18" s="43"/>
      <c r="F18" s="12" t="s">
        <v>160</v>
      </c>
      <c r="G18" s="22">
        <v>94.4</v>
      </c>
      <c r="H18" s="43"/>
    </row>
    <row r="19" spans="2:13" x14ac:dyDescent="0.25">
      <c r="B19" s="42" t="s">
        <v>125</v>
      </c>
      <c r="C19" s="18">
        <v>3130134</v>
      </c>
      <c r="D19" s="42">
        <v>26.9</v>
      </c>
      <c r="E19" s="43"/>
      <c r="F19" s="12" t="s">
        <v>161</v>
      </c>
      <c r="G19" s="22">
        <v>8973</v>
      </c>
      <c r="H19" s="43"/>
    </row>
    <row r="20" spans="2:13" x14ac:dyDescent="0.25">
      <c r="B20" s="42" t="s">
        <v>125</v>
      </c>
      <c r="C20" s="18">
        <v>3130141</v>
      </c>
      <c r="D20" s="42">
        <v>48.2</v>
      </c>
      <c r="E20" s="43"/>
      <c r="F20" s="46" t="s">
        <v>162</v>
      </c>
      <c r="G20" s="47">
        <v>300</v>
      </c>
      <c r="H20" s="43"/>
    </row>
    <row r="21" spans="2:13" x14ac:dyDescent="0.25">
      <c r="B21" s="42" t="s">
        <v>125</v>
      </c>
      <c r="C21" s="18">
        <v>3130168</v>
      </c>
      <c r="D21" s="42">
        <v>28.4</v>
      </c>
      <c r="E21" s="43"/>
      <c r="H21" s="43"/>
    </row>
    <row r="22" spans="2:13" x14ac:dyDescent="0.25">
      <c r="B22" s="42" t="s">
        <v>125</v>
      </c>
      <c r="C22" s="18">
        <v>3130232</v>
      </c>
      <c r="D22" s="42">
        <v>50.7</v>
      </c>
      <c r="E22" s="43"/>
      <c r="F22" s="38" t="s">
        <v>163</v>
      </c>
      <c r="G22" s="38" t="s">
        <v>19</v>
      </c>
      <c r="H22" s="48" t="s">
        <v>21</v>
      </c>
      <c r="L22" s="49" t="s">
        <v>19</v>
      </c>
      <c r="M22" s="50" t="s">
        <v>21</v>
      </c>
    </row>
    <row r="23" spans="2:13" x14ac:dyDescent="0.25">
      <c r="B23" s="42" t="s">
        <v>125</v>
      </c>
      <c r="C23" s="18">
        <v>3130260</v>
      </c>
      <c r="D23" s="42">
        <v>49.3</v>
      </c>
      <c r="E23" s="43"/>
      <c r="H23" s="43"/>
      <c r="K23" s="11" t="s">
        <v>150</v>
      </c>
      <c r="L23" s="22">
        <v>21.9</v>
      </c>
      <c r="M23" s="22">
        <v>18.8</v>
      </c>
    </row>
    <row r="24" spans="2:13" x14ac:dyDescent="0.25">
      <c r="B24" s="42" t="s">
        <v>125</v>
      </c>
      <c r="C24" s="18">
        <v>3130287</v>
      </c>
      <c r="D24" s="42">
        <v>48.900000000000006</v>
      </c>
      <c r="E24" s="43"/>
      <c r="F24" s="12" t="s">
        <v>151</v>
      </c>
      <c r="G24" s="22">
        <v>30.16</v>
      </c>
      <c r="H24" s="22">
        <v>29.65</v>
      </c>
      <c r="K24" s="11" t="s">
        <v>152</v>
      </c>
      <c r="L24" s="22">
        <v>48</v>
      </c>
      <c r="M24" s="22">
        <v>48.1</v>
      </c>
    </row>
    <row r="25" spans="2:13" x14ac:dyDescent="0.25">
      <c r="B25" s="42" t="s">
        <v>125</v>
      </c>
      <c r="C25" s="18">
        <v>3130295</v>
      </c>
      <c r="D25" s="42">
        <v>21.9</v>
      </c>
      <c r="E25" s="43"/>
      <c r="F25" s="12" t="s">
        <v>153</v>
      </c>
      <c r="G25" s="22">
        <v>1.524</v>
      </c>
      <c r="H25" s="22">
        <v>1.7809999999999999</v>
      </c>
      <c r="K25" s="11" t="s">
        <v>154</v>
      </c>
      <c r="L25" s="22">
        <f>(L24-L23)/2</f>
        <v>13.05</v>
      </c>
      <c r="M25" s="22">
        <f>(M24-M23)/2</f>
        <v>14.65</v>
      </c>
    </row>
    <row r="26" spans="2:13" x14ac:dyDescent="0.25">
      <c r="B26" s="42" t="s">
        <v>125</v>
      </c>
      <c r="C26" s="18">
        <v>3130337</v>
      </c>
      <c r="D26" s="42">
        <v>29.3</v>
      </c>
      <c r="E26" s="43"/>
      <c r="F26" s="12" t="s">
        <v>155</v>
      </c>
      <c r="G26" s="22">
        <v>28.5</v>
      </c>
      <c r="H26" s="22">
        <v>27.55</v>
      </c>
    </row>
    <row r="27" spans="2:13" x14ac:dyDescent="0.25">
      <c r="B27" s="42" t="s">
        <v>125</v>
      </c>
      <c r="C27" s="18">
        <v>3140002</v>
      </c>
      <c r="D27" s="42">
        <v>22.1</v>
      </c>
      <c r="E27" s="43"/>
      <c r="F27" s="12" t="s">
        <v>156</v>
      </c>
      <c r="G27" s="22">
        <v>18.670000000000002</v>
      </c>
      <c r="H27" s="22">
        <v>21.81</v>
      </c>
    </row>
    <row r="28" spans="2:13" x14ac:dyDescent="0.25">
      <c r="B28" s="42" t="s">
        <v>125</v>
      </c>
      <c r="C28" s="18">
        <v>3140009</v>
      </c>
      <c r="D28" s="42">
        <v>25.3</v>
      </c>
      <c r="E28" s="43"/>
      <c r="F28" s="12" t="s">
        <v>157</v>
      </c>
      <c r="G28" s="22">
        <v>348.5</v>
      </c>
      <c r="H28" s="22">
        <v>475.6</v>
      </c>
    </row>
    <row r="29" spans="2:13" x14ac:dyDescent="0.25">
      <c r="B29" s="42" t="s">
        <v>125</v>
      </c>
      <c r="C29" s="18">
        <v>3140012</v>
      </c>
      <c r="D29" s="42">
        <v>29</v>
      </c>
      <c r="E29" s="43"/>
      <c r="F29" s="12" t="s">
        <v>158</v>
      </c>
      <c r="G29" s="22">
        <v>85.2</v>
      </c>
      <c r="H29" s="22">
        <v>94.4</v>
      </c>
    </row>
    <row r="30" spans="2:13" x14ac:dyDescent="0.25">
      <c r="B30" s="42" t="s">
        <v>125</v>
      </c>
      <c r="C30" s="18">
        <v>3140028</v>
      </c>
      <c r="D30" s="42">
        <v>53.599999999999994</v>
      </c>
      <c r="E30" s="43"/>
      <c r="F30" s="12" t="s">
        <v>159</v>
      </c>
      <c r="G30" s="22">
        <v>0</v>
      </c>
      <c r="H30" s="51">
        <v>0</v>
      </c>
    </row>
    <row r="31" spans="2:13" x14ac:dyDescent="0.25">
      <c r="B31" s="42" t="s">
        <v>125</v>
      </c>
      <c r="C31" s="18">
        <v>3140030</v>
      </c>
      <c r="D31" s="42">
        <v>57.8</v>
      </c>
      <c r="E31" s="43"/>
      <c r="F31" s="12" t="s">
        <v>160</v>
      </c>
      <c r="G31" s="22">
        <v>85.2</v>
      </c>
      <c r="H31" s="22">
        <v>94.4</v>
      </c>
    </row>
    <row r="32" spans="2:13" x14ac:dyDescent="0.25">
      <c r="B32" s="42" t="s">
        <v>125</v>
      </c>
      <c r="C32" s="18">
        <v>3140074</v>
      </c>
      <c r="D32" s="42">
        <v>29.8</v>
      </c>
      <c r="E32" s="43"/>
      <c r="F32" s="12" t="s">
        <v>161</v>
      </c>
      <c r="G32" s="22">
        <v>4525</v>
      </c>
      <c r="H32" s="22">
        <v>4448</v>
      </c>
    </row>
    <row r="33" spans="2:14" x14ac:dyDescent="0.25">
      <c r="B33" s="42" t="s">
        <v>125</v>
      </c>
      <c r="C33" s="18">
        <v>3140078</v>
      </c>
      <c r="D33" s="42">
        <v>31.8</v>
      </c>
      <c r="E33" s="43"/>
      <c r="F33" s="46" t="s">
        <v>162</v>
      </c>
      <c r="G33" s="47">
        <v>150</v>
      </c>
      <c r="H33" s="52">
        <v>150</v>
      </c>
    </row>
    <row r="34" spans="2:14" x14ac:dyDescent="0.25">
      <c r="B34" s="42" t="s">
        <v>125</v>
      </c>
      <c r="C34" s="18">
        <v>3140114</v>
      </c>
      <c r="D34" s="42">
        <v>21.7</v>
      </c>
      <c r="E34" s="43"/>
    </row>
    <row r="35" spans="2:14" x14ac:dyDescent="0.25">
      <c r="B35" s="42" t="s">
        <v>125</v>
      </c>
      <c r="C35" s="18">
        <v>3140190</v>
      </c>
      <c r="D35" s="42">
        <v>49.8</v>
      </c>
      <c r="E35" s="43"/>
      <c r="F35" s="38" t="s">
        <v>163</v>
      </c>
      <c r="G35" s="38" t="s">
        <v>125</v>
      </c>
      <c r="H35" s="48" t="s">
        <v>127</v>
      </c>
      <c r="I35" s="53" t="s">
        <v>128</v>
      </c>
      <c r="L35" s="49" t="s">
        <v>125</v>
      </c>
      <c r="M35" s="50" t="s">
        <v>127</v>
      </c>
      <c r="N35" s="54" t="s">
        <v>128</v>
      </c>
    </row>
    <row r="36" spans="2:14" x14ac:dyDescent="0.25">
      <c r="B36" s="42" t="s">
        <v>125</v>
      </c>
      <c r="C36" s="18">
        <v>3140192</v>
      </c>
      <c r="D36" s="42">
        <v>27.1</v>
      </c>
      <c r="E36" s="43"/>
      <c r="H36" s="43"/>
      <c r="K36" s="11" t="s">
        <v>150</v>
      </c>
      <c r="L36" s="22">
        <v>22.9</v>
      </c>
      <c r="M36" s="22">
        <v>23.9</v>
      </c>
      <c r="N36" s="22">
        <v>20.399999999999999</v>
      </c>
    </row>
    <row r="37" spans="2:14" x14ac:dyDescent="0.25">
      <c r="B37" s="42" t="s">
        <v>125</v>
      </c>
      <c r="C37" s="18">
        <v>3140193</v>
      </c>
      <c r="D37" s="42">
        <v>50.1</v>
      </c>
      <c r="E37" s="43"/>
      <c r="F37" s="12" t="s">
        <v>151</v>
      </c>
      <c r="G37" s="22">
        <v>30.48</v>
      </c>
      <c r="H37" s="22">
        <v>30.34</v>
      </c>
      <c r="I37" s="22">
        <v>29.67</v>
      </c>
      <c r="K37" s="11" t="s">
        <v>152</v>
      </c>
      <c r="L37" s="22">
        <v>47.7</v>
      </c>
      <c r="M37" s="22">
        <v>49.1</v>
      </c>
      <c r="N37" s="22">
        <v>46</v>
      </c>
    </row>
    <row r="38" spans="2:14" x14ac:dyDescent="0.25">
      <c r="B38" s="42" t="s">
        <v>125</v>
      </c>
      <c r="C38" s="18">
        <v>3140194</v>
      </c>
      <c r="D38" s="42">
        <v>0</v>
      </c>
      <c r="E38" s="43"/>
      <c r="F38" s="12" t="s">
        <v>153</v>
      </c>
      <c r="G38" s="22">
        <v>2.3290000000000002</v>
      </c>
      <c r="H38" s="22">
        <v>2.9020000000000001</v>
      </c>
      <c r="I38" s="22">
        <v>2.71</v>
      </c>
      <c r="K38" s="11" t="s">
        <v>154</v>
      </c>
      <c r="L38" s="22">
        <f>(L37-L36)/2</f>
        <v>12.400000000000002</v>
      </c>
      <c r="M38" s="22">
        <f t="shared" ref="M38:N38" si="0">(M37-M36)/2</f>
        <v>12.600000000000001</v>
      </c>
      <c r="N38" s="22">
        <f t="shared" si="0"/>
        <v>12.8</v>
      </c>
    </row>
    <row r="39" spans="2:14" x14ac:dyDescent="0.25">
      <c r="B39" s="42" t="s">
        <v>125</v>
      </c>
      <c r="C39" s="18">
        <v>3140207</v>
      </c>
      <c r="D39" s="42">
        <v>48.6</v>
      </c>
      <c r="E39" s="43"/>
      <c r="F39" s="12" t="s">
        <v>155</v>
      </c>
      <c r="G39" s="22">
        <v>29.15</v>
      </c>
      <c r="H39" s="22">
        <v>31.1</v>
      </c>
      <c r="I39" s="22">
        <v>27.25</v>
      </c>
    </row>
    <row r="40" spans="2:14" x14ac:dyDescent="0.25">
      <c r="B40" s="42" t="s">
        <v>125</v>
      </c>
      <c r="C40" s="18">
        <v>3140231</v>
      </c>
      <c r="D40" s="42">
        <v>26.2</v>
      </c>
      <c r="E40" s="43"/>
      <c r="F40" s="12" t="s">
        <v>156</v>
      </c>
      <c r="G40" s="22">
        <v>16.47</v>
      </c>
      <c r="H40" s="22">
        <v>20.52</v>
      </c>
      <c r="I40" s="22">
        <v>19.16</v>
      </c>
    </row>
    <row r="41" spans="2:14" x14ac:dyDescent="0.25">
      <c r="B41" s="42" t="s">
        <v>125</v>
      </c>
      <c r="C41" s="18">
        <v>3150003</v>
      </c>
      <c r="D41" s="42">
        <v>48.8</v>
      </c>
      <c r="E41" s="43"/>
      <c r="F41" s="12" t="s">
        <v>157</v>
      </c>
      <c r="G41" s="22">
        <v>271.2</v>
      </c>
      <c r="H41" s="22">
        <v>421</v>
      </c>
      <c r="I41" s="22">
        <v>367.1</v>
      </c>
    </row>
    <row r="42" spans="2:14" x14ac:dyDescent="0.25">
      <c r="B42" s="42" t="s">
        <v>125</v>
      </c>
      <c r="C42" s="18">
        <v>3150013</v>
      </c>
      <c r="D42" s="42">
        <v>16.899999999999999</v>
      </c>
      <c r="E42" s="43"/>
      <c r="F42" s="12" t="s">
        <v>158</v>
      </c>
      <c r="G42" s="22">
        <v>57.8</v>
      </c>
      <c r="H42" s="22">
        <v>64.5</v>
      </c>
      <c r="I42" s="22">
        <v>85.2</v>
      </c>
    </row>
    <row r="43" spans="2:14" x14ac:dyDescent="0.25">
      <c r="B43" s="42" t="s">
        <v>125</v>
      </c>
      <c r="C43" s="18">
        <v>3150017</v>
      </c>
      <c r="D43" s="42">
        <v>0</v>
      </c>
      <c r="E43" s="43"/>
      <c r="F43" s="12" t="s">
        <v>159</v>
      </c>
      <c r="G43" s="22">
        <v>0</v>
      </c>
      <c r="H43" s="22">
        <v>0</v>
      </c>
      <c r="I43" s="22">
        <v>0</v>
      </c>
    </row>
    <row r="44" spans="2:14" x14ac:dyDescent="0.25">
      <c r="B44" s="42" t="s">
        <v>125</v>
      </c>
      <c r="C44" s="18">
        <v>3150030</v>
      </c>
      <c r="D44" s="42">
        <v>22.2</v>
      </c>
      <c r="E44" s="43"/>
      <c r="F44" s="12" t="s">
        <v>160</v>
      </c>
      <c r="G44" s="22">
        <v>57.8</v>
      </c>
      <c r="H44" s="22">
        <v>64.5</v>
      </c>
      <c r="I44" s="22">
        <v>85.2</v>
      </c>
    </row>
    <row r="45" spans="2:14" x14ac:dyDescent="0.25">
      <c r="B45" s="42" t="s">
        <v>125</v>
      </c>
      <c r="C45" s="18">
        <v>3150034</v>
      </c>
      <c r="D45" s="42">
        <v>26.7</v>
      </c>
      <c r="E45" s="43"/>
      <c r="F45" s="12" t="s">
        <v>161</v>
      </c>
      <c r="G45" s="22">
        <v>1524</v>
      </c>
      <c r="H45" s="22">
        <v>1517</v>
      </c>
      <c r="I45" s="22">
        <v>1484</v>
      </c>
    </row>
    <row r="46" spans="2:14" x14ac:dyDescent="0.25">
      <c r="B46" s="42" t="s">
        <v>125</v>
      </c>
      <c r="C46" s="18">
        <v>3150042</v>
      </c>
      <c r="D46" s="42">
        <v>31</v>
      </c>
      <c r="E46" s="43"/>
      <c r="F46" s="46" t="s">
        <v>162</v>
      </c>
      <c r="G46" s="47">
        <v>50</v>
      </c>
      <c r="H46" s="47">
        <v>50</v>
      </c>
      <c r="I46" s="47">
        <v>50</v>
      </c>
    </row>
    <row r="47" spans="2:14" x14ac:dyDescent="0.25">
      <c r="B47" s="42" t="s">
        <v>125</v>
      </c>
      <c r="C47" s="18">
        <v>3150046</v>
      </c>
      <c r="D47" s="42">
        <v>23.9</v>
      </c>
      <c r="E47" s="43"/>
    </row>
    <row r="48" spans="2:14" x14ac:dyDescent="0.25">
      <c r="B48" s="42" t="s">
        <v>125</v>
      </c>
      <c r="C48" s="18">
        <v>3150056</v>
      </c>
      <c r="D48" s="42">
        <v>30.8</v>
      </c>
      <c r="E48" s="43"/>
      <c r="F48" s="38" t="s">
        <v>163</v>
      </c>
      <c r="G48" s="38" t="s">
        <v>129</v>
      </c>
      <c r="H48" s="48" t="s">
        <v>130</v>
      </c>
      <c r="I48" s="53" t="s">
        <v>131</v>
      </c>
      <c r="L48" s="49" t="s">
        <v>129</v>
      </c>
      <c r="M48" s="50" t="s">
        <v>130</v>
      </c>
      <c r="N48" s="54" t="s">
        <v>131</v>
      </c>
    </row>
    <row r="49" spans="2:14" x14ac:dyDescent="0.25">
      <c r="B49" s="42" t="s">
        <v>125</v>
      </c>
      <c r="C49" s="18">
        <v>3150068</v>
      </c>
      <c r="D49" s="42">
        <v>45.599999999999994</v>
      </c>
      <c r="E49" s="43"/>
      <c r="H49" s="43"/>
      <c r="K49" s="11" t="s">
        <v>150</v>
      </c>
      <c r="L49" s="22">
        <v>18.2</v>
      </c>
      <c r="M49" s="22">
        <v>13.9</v>
      </c>
      <c r="N49" s="22">
        <v>20.2</v>
      </c>
    </row>
    <row r="50" spans="2:14" x14ac:dyDescent="0.25">
      <c r="B50" s="42" t="s">
        <v>125</v>
      </c>
      <c r="C50" s="18">
        <v>3150070</v>
      </c>
      <c r="D50" s="42">
        <v>0</v>
      </c>
      <c r="E50" s="43"/>
      <c r="F50" s="12" t="s">
        <v>151</v>
      </c>
      <c r="G50" s="22">
        <v>24.85</v>
      </c>
      <c r="H50" s="22">
        <v>31.67</v>
      </c>
      <c r="I50" s="22">
        <v>32.450000000000003</v>
      </c>
      <c r="K50" s="11" t="s">
        <v>152</v>
      </c>
      <c r="L50" s="22">
        <v>33.6</v>
      </c>
      <c r="M50" s="22">
        <v>53.7</v>
      </c>
      <c r="N50" s="22">
        <v>56</v>
      </c>
    </row>
    <row r="51" spans="2:14" x14ac:dyDescent="0.25">
      <c r="B51" s="42" t="s">
        <v>125</v>
      </c>
      <c r="C51" s="18">
        <v>3150075</v>
      </c>
      <c r="D51" s="42">
        <v>29.5</v>
      </c>
      <c r="E51" s="43"/>
      <c r="F51" s="12" t="s">
        <v>153</v>
      </c>
      <c r="G51" s="22">
        <v>2.4649999999999999</v>
      </c>
      <c r="H51" s="22">
        <v>3.2320000000000002</v>
      </c>
      <c r="I51" s="22">
        <v>3.4180000000000001</v>
      </c>
      <c r="K51" s="11" t="s">
        <v>154</v>
      </c>
      <c r="L51" s="22">
        <f>(L50-L49)/2</f>
        <v>7.7000000000000011</v>
      </c>
      <c r="M51" s="22">
        <f t="shared" ref="M51:N51" si="1">(M50-M49)/2</f>
        <v>19.900000000000002</v>
      </c>
      <c r="N51" s="22">
        <f t="shared" si="1"/>
        <v>17.899999999999999</v>
      </c>
    </row>
    <row r="52" spans="2:14" x14ac:dyDescent="0.25">
      <c r="B52" s="42" t="s">
        <v>125</v>
      </c>
      <c r="C52" s="18">
        <v>3150076</v>
      </c>
      <c r="D52" s="42">
        <v>26.1</v>
      </c>
      <c r="E52" s="43"/>
      <c r="F52" s="12" t="s">
        <v>155</v>
      </c>
      <c r="G52" s="22">
        <v>25.75</v>
      </c>
      <c r="H52" s="22">
        <v>29.75</v>
      </c>
      <c r="I52" s="22">
        <v>27.65</v>
      </c>
    </row>
    <row r="53" spans="2:14" x14ac:dyDescent="0.25">
      <c r="B53" s="42" t="s">
        <v>125</v>
      </c>
      <c r="C53" s="18">
        <v>3150082</v>
      </c>
      <c r="D53" s="42">
        <v>26.7</v>
      </c>
      <c r="E53" s="43"/>
      <c r="F53" s="12" t="s">
        <v>156</v>
      </c>
      <c r="G53" s="22">
        <v>17.43</v>
      </c>
      <c r="H53" s="22">
        <v>22.86</v>
      </c>
      <c r="I53" s="22">
        <v>24.17</v>
      </c>
    </row>
    <row r="54" spans="2:14" x14ac:dyDescent="0.25">
      <c r="B54" s="42" t="s">
        <v>125</v>
      </c>
      <c r="C54" s="18">
        <v>3150093</v>
      </c>
      <c r="D54" s="42">
        <v>24.3</v>
      </c>
      <c r="E54" s="43"/>
      <c r="F54" s="12" t="s">
        <v>157</v>
      </c>
      <c r="G54" s="22">
        <v>303.7</v>
      </c>
      <c r="H54" s="22">
        <v>522.4</v>
      </c>
      <c r="I54" s="22">
        <v>584.29999999999995</v>
      </c>
    </row>
    <row r="55" spans="2:14" x14ac:dyDescent="0.25">
      <c r="B55" s="42" t="s">
        <v>125</v>
      </c>
      <c r="C55" s="18">
        <v>3150107</v>
      </c>
      <c r="D55" s="42">
        <v>0</v>
      </c>
      <c r="E55" s="43"/>
      <c r="F55" s="12" t="s">
        <v>158</v>
      </c>
      <c r="G55" s="22">
        <v>58.8</v>
      </c>
      <c r="H55" s="22">
        <v>74.7</v>
      </c>
      <c r="I55" s="22">
        <v>94.4</v>
      </c>
    </row>
    <row r="56" spans="2:14" x14ac:dyDescent="0.25">
      <c r="B56" s="42" t="s">
        <v>125</v>
      </c>
      <c r="C56" s="18">
        <v>3150109</v>
      </c>
      <c r="D56" s="42">
        <v>30</v>
      </c>
      <c r="E56" s="43"/>
      <c r="F56" s="12" t="s">
        <v>159</v>
      </c>
      <c r="G56" s="22">
        <v>0</v>
      </c>
      <c r="H56" s="22">
        <v>0</v>
      </c>
      <c r="I56" s="22">
        <v>0</v>
      </c>
    </row>
    <row r="57" spans="2:14" x14ac:dyDescent="0.25">
      <c r="B57" s="42" t="s">
        <v>125</v>
      </c>
      <c r="C57" s="18">
        <v>3150126</v>
      </c>
      <c r="D57" s="42">
        <v>0</v>
      </c>
      <c r="E57" s="43"/>
      <c r="F57" s="12" t="s">
        <v>160</v>
      </c>
      <c r="G57" s="22">
        <v>58.8</v>
      </c>
      <c r="H57" s="22">
        <v>74.7</v>
      </c>
      <c r="I57" s="22">
        <v>94.4</v>
      </c>
    </row>
    <row r="58" spans="2:14" x14ac:dyDescent="0.25">
      <c r="B58" s="42" t="s">
        <v>125</v>
      </c>
      <c r="C58" s="18">
        <v>3150131</v>
      </c>
      <c r="D58" s="42">
        <v>34.4</v>
      </c>
      <c r="E58" s="43"/>
      <c r="F58" s="12" t="s">
        <v>161</v>
      </c>
      <c r="G58" s="22">
        <v>1242</v>
      </c>
      <c r="H58" s="22">
        <v>1583</v>
      </c>
      <c r="I58" s="22">
        <v>1622</v>
      </c>
    </row>
    <row r="59" spans="2:14" x14ac:dyDescent="0.25">
      <c r="B59" s="42" t="s">
        <v>125</v>
      </c>
      <c r="C59" s="18">
        <v>3150159</v>
      </c>
      <c r="D59" s="42">
        <v>43.8</v>
      </c>
      <c r="E59" s="43"/>
      <c r="F59" s="46" t="s">
        <v>162</v>
      </c>
      <c r="G59" s="47">
        <v>50</v>
      </c>
      <c r="H59" s="52">
        <v>50</v>
      </c>
      <c r="I59" s="47">
        <v>50</v>
      </c>
    </row>
    <row r="60" spans="2:14" x14ac:dyDescent="0.25">
      <c r="B60" s="42" t="s">
        <v>129</v>
      </c>
      <c r="C60" s="18">
        <v>3120099</v>
      </c>
      <c r="D60" s="42">
        <v>0</v>
      </c>
      <c r="E60" s="43"/>
    </row>
    <row r="61" spans="2:14" x14ac:dyDescent="0.25">
      <c r="B61" s="42" t="s">
        <v>129</v>
      </c>
      <c r="C61" s="18">
        <v>3120110</v>
      </c>
      <c r="D61" s="42">
        <v>34.799999999999997</v>
      </c>
      <c r="E61" s="43"/>
    </row>
    <row r="62" spans="2:14" x14ac:dyDescent="0.25">
      <c r="B62" s="42" t="s">
        <v>129</v>
      </c>
      <c r="C62" s="18">
        <v>3120132</v>
      </c>
      <c r="D62" s="42">
        <v>25.7</v>
      </c>
      <c r="E62" s="43"/>
    </row>
    <row r="63" spans="2:14" x14ac:dyDescent="0.25">
      <c r="B63" s="42" t="s">
        <v>129</v>
      </c>
      <c r="C63" s="18">
        <v>3130034</v>
      </c>
      <c r="D63" s="42">
        <v>20.2</v>
      </c>
      <c r="E63" s="43"/>
    </row>
    <row r="64" spans="2:14" x14ac:dyDescent="0.25">
      <c r="B64" s="42" t="s">
        <v>129</v>
      </c>
      <c r="C64" s="18">
        <v>3130036</v>
      </c>
      <c r="D64" s="42">
        <v>51.5</v>
      </c>
      <c r="E64" s="43"/>
    </row>
    <row r="65" spans="2:8" x14ac:dyDescent="0.25">
      <c r="B65" s="42" t="s">
        <v>129</v>
      </c>
      <c r="C65" s="18">
        <v>3130038</v>
      </c>
      <c r="D65" s="42">
        <v>29.1</v>
      </c>
      <c r="E65" s="43"/>
    </row>
    <row r="66" spans="2:8" x14ac:dyDescent="0.25">
      <c r="B66" s="42" t="s">
        <v>129</v>
      </c>
      <c r="C66" s="18">
        <v>3130067</v>
      </c>
      <c r="D66" s="42">
        <v>27.5</v>
      </c>
      <c r="E66" s="43"/>
      <c r="H66" s="43"/>
    </row>
    <row r="67" spans="2:8" x14ac:dyDescent="0.25">
      <c r="B67" s="42" t="s">
        <v>129</v>
      </c>
      <c r="C67" s="18">
        <v>3130117</v>
      </c>
      <c r="D67" s="42">
        <v>48.3</v>
      </c>
      <c r="E67" s="43"/>
      <c r="H67" s="43"/>
    </row>
    <row r="68" spans="2:8" x14ac:dyDescent="0.25">
      <c r="B68" s="42" t="s">
        <v>129</v>
      </c>
      <c r="C68" s="18">
        <v>3130132</v>
      </c>
      <c r="D68" s="42">
        <v>30.2</v>
      </c>
      <c r="E68" s="43"/>
      <c r="H68" s="43"/>
    </row>
    <row r="69" spans="2:8" x14ac:dyDescent="0.25">
      <c r="B69" s="42" t="s">
        <v>129</v>
      </c>
      <c r="C69" s="18">
        <v>3130138</v>
      </c>
      <c r="D69" s="42">
        <v>26.9</v>
      </c>
      <c r="E69" s="43"/>
      <c r="H69" s="43"/>
    </row>
    <row r="70" spans="2:8" x14ac:dyDescent="0.25">
      <c r="B70" s="42" t="s">
        <v>129</v>
      </c>
      <c r="C70" s="18">
        <v>3130175</v>
      </c>
      <c r="D70" s="42">
        <v>47.099999999999994</v>
      </c>
      <c r="E70" s="43"/>
      <c r="H70" s="43"/>
    </row>
    <row r="71" spans="2:8" x14ac:dyDescent="0.25">
      <c r="B71" s="42" t="s">
        <v>129</v>
      </c>
      <c r="C71" s="18">
        <v>3130191</v>
      </c>
      <c r="D71" s="42">
        <v>20.100000000000001</v>
      </c>
      <c r="E71" s="43"/>
      <c r="H71" s="43"/>
    </row>
    <row r="72" spans="2:8" x14ac:dyDescent="0.25">
      <c r="B72" s="42" t="s">
        <v>129</v>
      </c>
      <c r="C72" s="18">
        <v>3130195</v>
      </c>
      <c r="D72" s="42">
        <v>0</v>
      </c>
      <c r="E72" s="43"/>
      <c r="H72" s="43"/>
    </row>
    <row r="73" spans="2:8" x14ac:dyDescent="0.25">
      <c r="B73" s="42" t="s">
        <v>129</v>
      </c>
      <c r="C73" s="18">
        <v>3130203</v>
      </c>
      <c r="D73" s="42">
        <v>57.8</v>
      </c>
      <c r="E73" s="43"/>
      <c r="H73" s="43"/>
    </row>
    <row r="74" spans="2:8" x14ac:dyDescent="0.25">
      <c r="B74" s="42" t="s">
        <v>129</v>
      </c>
      <c r="C74" s="18">
        <v>3130252</v>
      </c>
      <c r="D74" s="42">
        <v>49.900000000000006</v>
      </c>
      <c r="E74" s="43"/>
      <c r="H74" s="43"/>
    </row>
    <row r="75" spans="2:8" x14ac:dyDescent="0.25">
      <c r="B75" s="42" t="s">
        <v>129</v>
      </c>
      <c r="C75" s="18">
        <v>3130275</v>
      </c>
      <c r="D75" s="42">
        <v>0</v>
      </c>
      <c r="E75" s="43"/>
      <c r="H75" s="43"/>
    </row>
    <row r="76" spans="2:8" x14ac:dyDescent="0.25">
      <c r="B76" s="42" t="s">
        <v>129</v>
      </c>
      <c r="C76" s="18">
        <v>3130312</v>
      </c>
      <c r="D76" s="42">
        <v>33.799999999999997</v>
      </c>
      <c r="E76" s="43"/>
      <c r="H76" s="43"/>
    </row>
    <row r="77" spans="2:8" x14ac:dyDescent="0.25">
      <c r="B77" s="42" t="s">
        <v>129</v>
      </c>
      <c r="C77" s="18">
        <v>3140010</v>
      </c>
      <c r="D77" s="42">
        <v>28.9</v>
      </c>
      <c r="E77" s="43"/>
      <c r="H77" s="43"/>
    </row>
    <row r="78" spans="2:8" x14ac:dyDescent="0.25">
      <c r="B78" s="42" t="s">
        <v>129</v>
      </c>
      <c r="C78" s="18">
        <v>3140022</v>
      </c>
      <c r="D78" s="42">
        <v>29.8</v>
      </c>
      <c r="E78" s="43"/>
      <c r="H78" s="43"/>
    </row>
    <row r="79" spans="2:8" x14ac:dyDescent="0.25">
      <c r="B79" s="42" t="s">
        <v>129</v>
      </c>
      <c r="C79" s="18">
        <v>3140038</v>
      </c>
      <c r="D79" s="42">
        <v>27.1</v>
      </c>
      <c r="E79" s="43"/>
      <c r="H79" s="43"/>
    </row>
    <row r="80" spans="2:8" x14ac:dyDescent="0.25">
      <c r="B80" s="42" t="s">
        <v>129</v>
      </c>
      <c r="C80" s="18">
        <v>3140047</v>
      </c>
      <c r="D80" s="42">
        <v>25.8</v>
      </c>
      <c r="E80" s="43"/>
      <c r="H80" s="43"/>
    </row>
    <row r="81" spans="2:8" x14ac:dyDescent="0.25">
      <c r="B81" s="42" t="s">
        <v>129</v>
      </c>
      <c r="C81" s="18">
        <v>3140052</v>
      </c>
      <c r="D81" s="42">
        <v>28.2</v>
      </c>
      <c r="E81" s="43"/>
      <c r="H81" s="43"/>
    </row>
    <row r="82" spans="2:8" x14ac:dyDescent="0.25">
      <c r="B82" s="42" t="s">
        <v>129</v>
      </c>
      <c r="C82" s="18">
        <v>3140058</v>
      </c>
      <c r="D82" s="42">
        <v>32.5</v>
      </c>
      <c r="E82" s="43"/>
      <c r="H82" s="43"/>
    </row>
    <row r="83" spans="2:8" x14ac:dyDescent="0.25">
      <c r="B83" s="42" t="s">
        <v>129</v>
      </c>
      <c r="C83" s="18">
        <v>3140069</v>
      </c>
      <c r="D83" s="42">
        <v>0</v>
      </c>
      <c r="E83" s="43"/>
      <c r="H83" s="43"/>
    </row>
    <row r="84" spans="2:8" x14ac:dyDescent="0.25">
      <c r="B84" s="42" t="s">
        <v>129</v>
      </c>
      <c r="C84" s="18">
        <v>3140070</v>
      </c>
      <c r="D84" s="42">
        <v>53.2</v>
      </c>
      <c r="E84" s="43"/>
      <c r="H84" s="43"/>
    </row>
    <row r="85" spans="2:8" x14ac:dyDescent="0.25">
      <c r="B85" s="42" t="s">
        <v>129</v>
      </c>
      <c r="C85" s="18">
        <v>3140079</v>
      </c>
      <c r="D85" s="42">
        <v>48.1</v>
      </c>
      <c r="E85" s="43"/>
      <c r="H85" s="43"/>
    </row>
    <row r="86" spans="2:8" x14ac:dyDescent="0.25">
      <c r="B86" s="42" t="s">
        <v>129</v>
      </c>
      <c r="C86" s="18">
        <v>3140080</v>
      </c>
      <c r="D86" s="42">
        <v>26.5</v>
      </c>
      <c r="E86" s="43"/>
      <c r="H86" s="43"/>
    </row>
    <row r="87" spans="2:8" x14ac:dyDescent="0.25">
      <c r="B87" s="42" t="s">
        <v>129</v>
      </c>
      <c r="C87" s="18">
        <v>3140090</v>
      </c>
      <c r="D87" s="42">
        <v>19.8</v>
      </c>
      <c r="E87" s="43"/>
      <c r="H87" s="43"/>
    </row>
    <row r="88" spans="2:8" x14ac:dyDescent="0.25">
      <c r="B88" s="42" t="s">
        <v>129</v>
      </c>
      <c r="C88" s="18">
        <v>3140094</v>
      </c>
      <c r="D88" s="42">
        <v>33.6</v>
      </c>
      <c r="E88" s="43"/>
      <c r="H88" s="43"/>
    </row>
    <row r="89" spans="2:8" x14ac:dyDescent="0.25">
      <c r="B89" s="42" t="s">
        <v>129</v>
      </c>
      <c r="C89" s="18">
        <v>3140111</v>
      </c>
      <c r="D89" s="42">
        <v>28</v>
      </c>
      <c r="E89" s="43"/>
      <c r="H89" s="43"/>
    </row>
    <row r="90" spans="2:8" x14ac:dyDescent="0.25">
      <c r="B90" s="42" t="s">
        <v>129</v>
      </c>
      <c r="C90" s="18">
        <v>3140197</v>
      </c>
      <c r="D90" s="42">
        <v>24.8</v>
      </c>
      <c r="E90" s="43"/>
      <c r="H90" s="43"/>
    </row>
    <row r="91" spans="2:8" x14ac:dyDescent="0.25">
      <c r="B91" s="42" t="s">
        <v>129</v>
      </c>
      <c r="C91" s="18">
        <v>3150005</v>
      </c>
      <c r="D91" s="42">
        <v>24.8</v>
      </c>
      <c r="E91" s="43"/>
      <c r="H91" s="43"/>
    </row>
    <row r="92" spans="2:8" x14ac:dyDescent="0.25">
      <c r="B92" s="42" t="s">
        <v>129</v>
      </c>
      <c r="C92" s="18">
        <v>3150011</v>
      </c>
      <c r="D92" s="42">
        <v>0</v>
      </c>
      <c r="E92" s="43"/>
      <c r="H92" s="43"/>
    </row>
    <row r="93" spans="2:8" x14ac:dyDescent="0.25">
      <c r="B93" s="42" t="s">
        <v>129</v>
      </c>
      <c r="C93" s="18">
        <v>3150019</v>
      </c>
      <c r="D93" s="42">
        <v>24.5</v>
      </c>
      <c r="E93" s="43"/>
      <c r="H93" s="43"/>
    </row>
    <row r="94" spans="2:8" x14ac:dyDescent="0.25">
      <c r="B94" s="42" t="s">
        <v>129</v>
      </c>
      <c r="C94" s="18">
        <v>3150022</v>
      </c>
      <c r="D94" s="42">
        <v>0</v>
      </c>
      <c r="E94" s="43"/>
      <c r="H94" s="43"/>
    </row>
    <row r="95" spans="2:8" x14ac:dyDescent="0.25">
      <c r="B95" s="42" t="s">
        <v>129</v>
      </c>
      <c r="C95" s="18">
        <v>3150029</v>
      </c>
      <c r="D95" s="42">
        <v>0</v>
      </c>
      <c r="E95" s="43"/>
      <c r="H95" s="43"/>
    </row>
    <row r="96" spans="2:8" x14ac:dyDescent="0.25">
      <c r="B96" s="42" t="s">
        <v>129</v>
      </c>
      <c r="C96" s="18">
        <v>3150033</v>
      </c>
      <c r="D96" s="42">
        <v>22.2</v>
      </c>
      <c r="E96" s="43"/>
      <c r="H96" s="43"/>
    </row>
    <row r="97" spans="2:8" x14ac:dyDescent="0.25">
      <c r="B97" s="42" t="s">
        <v>129</v>
      </c>
      <c r="C97" s="18">
        <v>3150039</v>
      </c>
      <c r="D97" s="42">
        <v>0</v>
      </c>
      <c r="E97" s="43"/>
      <c r="H97" s="43"/>
    </row>
    <row r="98" spans="2:8" x14ac:dyDescent="0.25">
      <c r="B98" s="42" t="s">
        <v>129</v>
      </c>
      <c r="C98" s="18">
        <v>3150047</v>
      </c>
      <c r="D98" s="42">
        <v>22.3</v>
      </c>
      <c r="E98" s="43"/>
      <c r="H98" s="43"/>
    </row>
    <row r="99" spans="2:8" x14ac:dyDescent="0.25">
      <c r="B99" s="42" t="s">
        <v>129</v>
      </c>
      <c r="C99" s="18">
        <v>3150052</v>
      </c>
      <c r="D99" s="42">
        <v>0</v>
      </c>
      <c r="E99" s="43"/>
      <c r="H99" s="43"/>
    </row>
    <row r="100" spans="2:8" x14ac:dyDescent="0.25">
      <c r="B100" s="42" t="s">
        <v>129</v>
      </c>
      <c r="C100" s="18">
        <v>3150065</v>
      </c>
      <c r="D100" s="42">
        <v>58.8</v>
      </c>
      <c r="E100" s="43"/>
      <c r="H100" s="43"/>
    </row>
    <row r="101" spans="2:8" x14ac:dyDescent="0.25">
      <c r="B101" s="42" t="s">
        <v>129</v>
      </c>
      <c r="C101" s="18">
        <v>3150071</v>
      </c>
      <c r="D101" s="42">
        <v>21.1</v>
      </c>
      <c r="E101" s="43"/>
      <c r="H101" s="43"/>
    </row>
    <row r="102" spans="2:8" x14ac:dyDescent="0.25">
      <c r="B102" s="42" t="s">
        <v>129</v>
      </c>
      <c r="C102" s="18">
        <v>3150074</v>
      </c>
      <c r="D102" s="42">
        <v>24</v>
      </c>
      <c r="E102" s="43"/>
      <c r="H102" s="43"/>
    </row>
    <row r="103" spans="2:8" x14ac:dyDescent="0.25">
      <c r="B103" s="42" t="s">
        <v>129</v>
      </c>
      <c r="C103" s="18">
        <v>3150088</v>
      </c>
      <c r="D103" s="42">
        <v>24.7</v>
      </c>
      <c r="E103" s="43"/>
      <c r="H103" s="43"/>
    </row>
    <row r="104" spans="2:8" x14ac:dyDescent="0.25">
      <c r="B104" s="42" t="s">
        <v>129</v>
      </c>
      <c r="C104" s="18">
        <v>3150091</v>
      </c>
      <c r="D104" s="42">
        <v>18.2</v>
      </c>
      <c r="E104" s="43"/>
      <c r="H104" s="43"/>
    </row>
    <row r="105" spans="2:8" x14ac:dyDescent="0.25">
      <c r="B105" s="42" t="s">
        <v>129</v>
      </c>
      <c r="C105" s="18">
        <v>3150092</v>
      </c>
      <c r="D105" s="42">
        <v>0</v>
      </c>
      <c r="E105" s="43"/>
      <c r="H105" s="43"/>
    </row>
    <row r="106" spans="2:8" x14ac:dyDescent="0.25">
      <c r="B106" s="42" t="s">
        <v>129</v>
      </c>
      <c r="C106" s="18">
        <v>3150100</v>
      </c>
      <c r="D106" s="42">
        <v>0</v>
      </c>
      <c r="E106" s="43"/>
      <c r="H106" s="43"/>
    </row>
    <row r="107" spans="2:8" x14ac:dyDescent="0.25">
      <c r="B107" s="42" t="s">
        <v>129</v>
      </c>
      <c r="C107" s="18">
        <v>3150110</v>
      </c>
      <c r="D107" s="42">
        <v>47</v>
      </c>
      <c r="E107" s="43"/>
      <c r="H107" s="43"/>
    </row>
    <row r="108" spans="2:8" x14ac:dyDescent="0.25">
      <c r="B108" s="42" t="s">
        <v>129</v>
      </c>
      <c r="C108" s="18">
        <v>3150117</v>
      </c>
      <c r="D108" s="42">
        <v>0</v>
      </c>
      <c r="E108" s="43"/>
      <c r="H108" s="43"/>
    </row>
    <row r="109" spans="2:8" x14ac:dyDescent="0.25">
      <c r="B109" s="42" t="s">
        <v>129</v>
      </c>
      <c r="C109" s="18">
        <v>3150137</v>
      </c>
      <c r="D109" s="42">
        <v>45.599999999999994</v>
      </c>
      <c r="E109" s="43"/>
      <c r="H109" s="43"/>
    </row>
    <row r="110" spans="2:8" x14ac:dyDescent="0.25">
      <c r="B110" s="42" t="s">
        <v>128</v>
      </c>
      <c r="C110" s="18">
        <v>6120402</v>
      </c>
      <c r="D110" s="42">
        <v>28.6</v>
      </c>
      <c r="E110" s="43"/>
      <c r="H110" s="43"/>
    </row>
    <row r="111" spans="2:8" x14ac:dyDescent="0.25">
      <c r="B111" s="42" t="s">
        <v>128</v>
      </c>
      <c r="C111" s="18">
        <v>6120487</v>
      </c>
      <c r="D111" s="42">
        <v>0</v>
      </c>
      <c r="E111" s="43"/>
      <c r="H111" s="43"/>
    </row>
    <row r="112" spans="2:8" x14ac:dyDescent="0.25">
      <c r="B112" s="42" t="s">
        <v>128</v>
      </c>
      <c r="C112" s="18">
        <v>6120528</v>
      </c>
      <c r="D112" s="42">
        <v>59.1</v>
      </c>
      <c r="E112" s="43"/>
      <c r="H112" s="43"/>
    </row>
    <row r="113" spans="2:8" x14ac:dyDescent="0.25">
      <c r="B113" s="42" t="s">
        <v>128</v>
      </c>
      <c r="C113" s="18">
        <v>6130051</v>
      </c>
      <c r="D113" s="42">
        <v>25.2</v>
      </c>
      <c r="E113" s="43"/>
      <c r="H113" s="43"/>
    </row>
    <row r="114" spans="2:8" x14ac:dyDescent="0.25">
      <c r="B114" s="42" t="s">
        <v>128</v>
      </c>
      <c r="C114" s="18">
        <v>6130137</v>
      </c>
      <c r="D114" s="42">
        <v>28</v>
      </c>
      <c r="E114" s="43"/>
      <c r="H114" s="43"/>
    </row>
    <row r="115" spans="2:8" x14ac:dyDescent="0.25">
      <c r="B115" s="42" t="s">
        <v>128</v>
      </c>
      <c r="C115" s="18">
        <v>6130146</v>
      </c>
      <c r="D115" s="42">
        <v>27.3</v>
      </c>
      <c r="E115" s="43"/>
      <c r="H115" s="43"/>
    </row>
    <row r="116" spans="2:8" x14ac:dyDescent="0.25">
      <c r="B116" s="42" t="s">
        <v>128</v>
      </c>
      <c r="C116" s="18">
        <v>6130151</v>
      </c>
      <c r="D116" s="42">
        <v>48</v>
      </c>
      <c r="E116" s="43"/>
      <c r="H116" s="43"/>
    </row>
    <row r="117" spans="2:8" x14ac:dyDescent="0.25">
      <c r="B117" s="42" t="s">
        <v>128</v>
      </c>
      <c r="C117" s="18">
        <v>6130159</v>
      </c>
      <c r="D117" s="42">
        <v>26.7</v>
      </c>
      <c r="E117" s="43"/>
      <c r="H117" s="43"/>
    </row>
    <row r="118" spans="2:8" x14ac:dyDescent="0.25">
      <c r="B118" s="42" t="s">
        <v>128</v>
      </c>
      <c r="C118" s="18">
        <v>6130187</v>
      </c>
      <c r="D118" s="42">
        <v>85.2</v>
      </c>
      <c r="E118" s="43"/>
      <c r="H118" s="43"/>
    </row>
    <row r="119" spans="2:8" x14ac:dyDescent="0.25">
      <c r="B119" s="42" t="s">
        <v>128</v>
      </c>
      <c r="C119" s="18">
        <v>6130198</v>
      </c>
      <c r="D119" s="42">
        <v>46</v>
      </c>
      <c r="E119" s="43"/>
      <c r="H119" s="43"/>
    </row>
    <row r="120" spans="2:8" x14ac:dyDescent="0.25">
      <c r="B120" s="42" t="s">
        <v>128</v>
      </c>
      <c r="C120" s="18">
        <v>6130210</v>
      </c>
      <c r="D120" s="42">
        <v>23</v>
      </c>
      <c r="E120" s="43"/>
      <c r="H120" s="43"/>
    </row>
    <row r="121" spans="2:8" x14ac:dyDescent="0.25">
      <c r="B121" s="42" t="s">
        <v>128</v>
      </c>
      <c r="C121" s="18">
        <v>6130220</v>
      </c>
      <c r="D121" s="42">
        <v>52.6</v>
      </c>
      <c r="E121" s="43"/>
      <c r="H121" s="43"/>
    </row>
    <row r="122" spans="2:8" x14ac:dyDescent="0.25">
      <c r="B122" s="42" t="s">
        <v>128</v>
      </c>
      <c r="C122" s="18">
        <v>6130222</v>
      </c>
      <c r="D122" s="42">
        <v>54.2</v>
      </c>
      <c r="E122" s="43"/>
      <c r="H122" s="43"/>
    </row>
    <row r="123" spans="2:8" x14ac:dyDescent="0.25">
      <c r="B123" s="42" t="s">
        <v>128</v>
      </c>
      <c r="C123" s="18">
        <v>6130229</v>
      </c>
      <c r="D123" s="42">
        <v>28.1</v>
      </c>
      <c r="E123" s="43"/>
      <c r="H123" s="43"/>
    </row>
    <row r="124" spans="2:8" x14ac:dyDescent="0.25">
      <c r="B124" s="42" t="s">
        <v>128</v>
      </c>
      <c r="C124" s="18">
        <v>6130237</v>
      </c>
      <c r="D124" s="42">
        <v>0</v>
      </c>
      <c r="E124" s="43"/>
      <c r="H124" s="43"/>
    </row>
    <row r="125" spans="2:8" x14ac:dyDescent="0.25">
      <c r="B125" s="42" t="s">
        <v>128</v>
      </c>
      <c r="C125" s="18">
        <v>6130279</v>
      </c>
      <c r="D125" s="42">
        <v>28.5</v>
      </c>
      <c r="E125" s="43"/>
      <c r="H125" s="43"/>
    </row>
    <row r="126" spans="2:8" x14ac:dyDescent="0.25">
      <c r="B126" s="42" t="s">
        <v>128</v>
      </c>
      <c r="C126" s="18">
        <v>6130352</v>
      </c>
      <c r="D126" s="42">
        <v>27.3</v>
      </c>
      <c r="E126" s="43"/>
      <c r="H126" s="43"/>
    </row>
    <row r="127" spans="2:8" x14ac:dyDescent="0.25">
      <c r="B127" s="42" t="s">
        <v>128</v>
      </c>
      <c r="C127" s="18">
        <v>6140604</v>
      </c>
      <c r="D127" s="42">
        <v>58.8</v>
      </c>
      <c r="E127" s="43"/>
      <c r="H127" s="43"/>
    </row>
    <row r="128" spans="2:8" x14ac:dyDescent="0.25">
      <c r="B128" s="42" t="s">
        <v>128</v>
      </c>
      <c r="C128" s="18">
        <v>6140607</v>
      </c>
      <c r="D128" s="42">
        <v>0</v>
      </c>
      <c r="E128" s="43"/>
      <c r="H128" s="43"/>
    </row>
    <row r="129" spans="2:8" x14ac:dyDescent="0.25">
      <c r="B129" s="42" t="s">
        <v>128</v>
      </c>
      <c r="C129" s="18">
        <v>6140609</v>
      </c>
      <c r="D129" s="42">
        <v>24.8</v>
      </c>
      <c r="E129" s="43"/>
      <c r="H129" s="43"/>
    </row>
    <row r="130" spans="2:8" x14ac:dyDescent="0.25">
      <c r="B130" s="42" t="s">
        <v>128</v>
      </c>
      <c r="C130" s="18">
        <v>6140620</v>
      </c>
      <c r="D130" s="42">
        <v>0</v>
      </c>
      <c r="E130" s="43"/>
      <c r="H130" s="43"/>
    </row>
    <row r="131" spans="2:8" x14ac:dyDescent="0.25">
      <c r="B131" s="42" t="s">
        <v>128</v>
      </c>
      <c r="C131" s="18">
        <v>6140634</v>
      </c>
      <c r="D131" s="42">
        <v>45.3</v>
      </c>
      <c r="E131" s="43"/>
      <c r="H131" s="43"/>
    </row>
    <row r="132" spans="2:8" x14ac:dyDescent="0.25">
      <c r="B132" s="42" t="s">
        <v>128</v>
      </c>
      <c r="C132" s="18">
        <v>6140670</v>
      </c>
      <c r="D132" s="42">
        <v>28.5</v>
      </c>
      <c r="E132" s="43"/>
      <c r="H132" s="43"/>
    </row>
    <row r="133" spans="2:8" x14ac:dyDescent="0.25">
      <c r="B133" s="42" t="s">
        <v>128</v>
      </c>
      <c r="C133" s="18">
        <v>6140679</v>
      </c>
      <c r="D133" s="42">
        <v>24.4</v>
      </c>
      <c r="E133" s="43"/>
      <c r="H133" s="43"/>
    </row>
    <row r="134" spans="2:8" x14ac:dyDescent="0.25">
      <c r="B134" s="42" t="s">
        <v>128</v>
      </c>
      <c r="C134" s="18">
        <v>6140680</v>
      </c>
      <c r="D134" s="42">
        <v>20.399999999999999</v>
      </c>
      <c r="E134" s="43"/>
      <c r="H134" s="43"/>
    </row>
    <row r="135" spans="2:8" x14ac:dyDescent="0.25">
      <c r="B135" s="42" t="s">
        <v>128</v>
      </c>
      <c r="C135" s="18">
        <v>6140710</v>
      </c>
      <c r="D135" s="42">
        <v>26.2</v>
      </c>
      <c r="E135" s="43"/>
      <c r="H135" s="43"/>
    </row>
    <row r="136" spans="2:8" x14ac:dyDescent="0.25">
      <c r="B136" s="42" t="s">
        <v>128</v>
      </c>
      <c r="C136" s="18">
        <v>6140725</v>
      </c>
      <c r="D136" s="42">
        <v>27.2</v>
      </c>
      <c r="E136" s="43"/>
      <c r="H136" s="43"/>
    </row>
    <row r="137" spans="2:8" x14ac:dyDescent="0.25">
      <c r="B137" s="42" t="s">
        <v>128</v>
      </c>
      <c r="C137" s="18">
        <v>6140730</v>
      </c>
      <c r="D137" s="42">
        <v>19.100000000000001</v>
      </c>
      <c r="E137" s="43"/>
      <c r="H137" s="43"/>
    </row>
    <row r="138" spans="2:8" x14ac:dyDescent="0.25">
      <c r="B138" s="42" t="s">
        <v>128</v>
      </c>
      <c r="C138" s="18">
        <v>6140731</v>
      </c>
      <c r="D138" s="42">
        <v>52.5</v>
      </c>
      <c r="E138" s="43"/>
      <c r="H138" s="43"/>
    </row>
    <row r="139" spans="2:8" x14ac:dyDescent="0.25">
      <c r="B139" s="42" t="s">
        <v>128</v>
      </c>
      <c r="C139" s="18">
        <v>6140742</v>
      </c>
      <c r="D139" s="42">
        <v>18.600000000000001</v>
      </c>
      <c r="E139" s="43"/>
      <c r="H139" s="43"/>
    </row>
    <row r="140" spans="2:8" x14ac:dyDescent="0.25">
      <c r="B140" s="42" t="s">
        <v>128</v>
      </c>
      <c r="C140" s="18">
        <v>6140767</v>
      </c>
      <c r="D140" s="42">
        <v>51.599999999999994</v>
      </c>
      <c r="E140" s="43"/>
      <c r="H140" s="43"/>
    </row>
    <row r="141" spans="2:8" x14ac:dyDescent="0.25">
      <c r="B141" s="42" t="s">
        <v>128</v>
      </c>
      <c r="C141" s="18">
        <v>6150372</v>
      </c>
      <c r="D141" s="42">
        <v>0</v>
      </c>
      <c r="E141" s="43"/>
      <c r="H141" s="43"/>
    </row>
    <row r="142" spans="2:8" x14ac:dyDescent="0.25">
      <c r="B142" s="42" t="s">
        <v>128</v>
      </c>
      <c r="C142" s="18">
        <v>6150373</v>
      </c>
      <c r="D142" s="42">
        <v>49.3</v>
      </c>
      <c r="E142" s="43"/>
      <c r="H142" s="43"/>
    </row>
    <row r="143" spans="2:8" x14ac:dyDescent="0.25">
      <c r="B143" s="42" t="s">
        <v>128</v>
      </c>
      <c r="C143" s="18">
        <v>6150375</v>
      </c>
      <c r="D143" s="42">
        <v>38.700000000000003</v>
      </c>
      <c r="E143" s="43"/>
      <c r="H143" s="43"/>
    </row>
    <row r="144" spans="2:8" x14ac:dyDescent="0.25">
      <c r="B144" s="42" t="s">
        <v>128</v>
      </c>
      <c r="C144" s="18">
        <v>6150377</v>
      </c>
      <c r="D144" s="42">
        <v>0</v>
      </c>
      <c r="E144" s="43"/>
      <c r="H144" s="43"/>
    </row>
    <row r="145" spans="2:8" x14ac:dyDescent="0.25">
      <c r="B145" s="42" t="s">
        <v>128</v>
      </c>
      <c r="C145" s="18">
        <v>6150380</v>
      </c>
      <c r="D145" s="42">
        <v>44.1</v>
      </c>
      <c r="E145" s="43"/>
      <c r="H145" s="43"/>
    </row>
    <row r="146" spans="2:8" x14ac:dyDescent="0.25">
      <c r="B146" s="42" t="s">
        <v>128</v>
      </c>
      <c r="C146" s="18">
        <v>6150381</v>
      </c>
      <c r="D146" s="42">
        <v>49.599999999999994</v>
      </c>
      <c r="E146" s="43"/>
      <c r="H146" s="43"/>
    </row>
    <row r="147" spans="2:8" x14ac:dyDescent="0.25">
      <c r="B147" s="42" t="s">
        <v>128</v>
      </c>
      <c r="C147" s="18">
        <v>6150383</v>
      </c>
      <c r="D147" s="42">
        <v>51</v>
      </c>
      <c r="E147" s="43"/>
      <c r="H147" s="43"/>
    </row>
    <row r="148" spans="2:8" x14ac:dyDescent="0.25">
      <c r="B148" s="42" t="s">
        <v>128</v>
      </c>
      <c r="C148" s="18">
        <v>6150385</v>
      </c>
      <c r="D148" s="42">
        <v>21.4</v>
      </c>
      <c r="E148" s="43"/>
      <c r="H148" s="43"/>
    </row>
    <row r="149" spans="2:8" x14ac:dyDescent="0.25">
      <c r="B149" s="42" t="s">
        <v>128</v>
      </c>
      <c r="C149" s="18">
        <v>6150389</v>
      </c>
      <c r="D149" s="42">
        <v>22.8</v>
      </c>
      <c r="E149" s="43"/>
      <c r="H149" s="43"/>
    </row>
    <row r="150" spans="2:8" x14ac:dyDescent="0.25">
      <c r="B150" s="42" t="s">
        <v>128</v>
      </c>
      <c r="C150" s="18">
        <v>6150400</v>
      </c>
      <c r="D150" s="42">
        <v>0</v>
      </c>
      <c r="E150" s="43"/>
      <c r="H150" s="43"/>
    </row>
    <row r="151" spans="2:8" x14ac:dyDescent="0.25">
      <c r="B151" s="42" t="s">
        <v>128</v>
      </c>
      <c r="C151" s="18">
        <v>6150408</v>
      </c>
      <c r="D151" s="42">
        <v>20.7</v>
      </c>
      <c r="E151" s="43"/>
      <c r="H151" s="43"/>
    </row>
    <row r="152" spans="2:8" x14ac:dyDescent="0.25">
      <c r="B152" s="42" t="s">
        <v>128</v>
      </c>
      <c r="C152" s="18">
        <v>6150410</v>
      </c>
      <c r="D152" s="42">
        <v>27.7</v>
      </c>
      <c r="E152" s="43"/>
      <c r="H152" s="43"/>
    </row>
    <row r="153" spans="2:8" x14ac:dyDescent="0.25">
      <c r="B153" s="42" t="s">
        <v>128</v>
      </c>
      <c r="C153" s="18">
        <v>6150413</v>
      </c>
      <c r="D153" s="42">
        <v>0</v>
      </c>
      <c r="E153" s="43"/>
      <c r="H153" s="43"/>
    </row>
    <row r="154" spans="2:8" x14ac:dyDescent="0.25">
      <c r="B154" s="42" t="s">
        <v>128</v>
      </c>
      <c r="C154" s="18">
        <v>6150414</v>
      </c>
      <c r="D154" s="42">
        <v>19.7</v>
      </c>
      <c r="E154" s="43"/>
      <c r="H154" s="43"/>
    </row>
    <row r="155" spans="2:8" x14ac:dyDescent="0.25">
      <c r="B155" s="42" t="s">
        <v>128</v>
      </c>
      <c r="C155" s="18">
        <v>6150421</v>
      </c>
      <c r="D155" s="42">
        <v>48</v>
      </c>
      <c r="E155" s="43"/>
      <c r="H155" s="43"/>
    </row>
    <row r="156" spans="2:8" x14ac:dyDescent="0.25">
      <c r="B156" s="42" t="s">
        <v>128</v>
      </c>
      <c r="C156" s="18">
        <v>6150426</v>
      </c>
      <c r="D156" s="42">
        <v>44.5</v>
      </c>
      <c r="E156" s="43"/>
      <c r="H156" s="43"/>
    </row>
    <row r="157" spans="2:8" x14ac:dyDescent="0.25">
      <c r="B157" s="42" t="s">
        <v>128</v>
      </c>
      <c r="C157" s="18">
        <v>6150442</v>
      </c>
      <c r="D157" s="42">
        <v>15.2</v>
      </c>
      <c r="E157" s="43"/>
      <c r="H157" s="43"/>
    </row>
    <row r="158" spans="2:8" x14ac:dyDescent="0.25">
      <c r="B158" s="42" t="s">
        <v>128</v>
      </c>
      <c r="C158" s="18">
        <v>6150445</v>
      </c>
      <c r="D158" s="42">
        <v>21.5</v>
      </c>
      <c r="E158" s="43"/>
      <c r="H158" s="43"/>
    </row>
    <row r="159" spans="2:8" x14ac:dyDescent="0.25">
      <c r="B159" s="42" t="s">
        <v>128</v>
      </c>
      <c r="C159" s="18">
        <v>6150450</v>
      </c>
      <c r="D159" s="42">
        <v>24.3</v>
      </c>
      <c r="E159" s="43"/>
      <c r="H159" s="43"/>
    </row>
    <row r="160" spans="2:8" x14ac:dyDescent="0.25">
      <c r="B160" s="42" t="s">
        <v>131</v>
      </c>
      <c r="C160" s="18">
        <v>6120395</v>
      </c>
      <c r="D160" s="42">
        <v>27.1</v>
      </c>
      <c r="E160" s="43"/>
    </row>
    <row r="161" spans="2:5" x14ac:dyDescent="0.25">
      <c r="B161" s="42" t="s">
        <v>131</v>
      </c>
      <c r="C161" s="18">
        <v>6120414</v>
      </c>
      <c r="D161" s="42">
        <v>31.2</v>
      </c>
      <c r="E161" s="43"/>
    </row>
    <row r="162" spans="2:5" x14ac:dyDescent="0.25">
      <c r="B162" s="42" t="s">
        <v>131</v>
      </c>
      <c r="C162" s="18">
        <v>6120415</v>
      </c>
      <c r="D162" s="42">
        <v>59.2</v>
      </c>
      <c r="E162" s="43"/>
    </row>
    <row r="163" spans="2:5" x14ac:dyDescent="0.25">
      <c r="B163" s="42" t="s">
        <v>131</v>
      </c>
      <c r="C163" s="18">
        <v>6130003</v>
      </c>
      <c r="D163" s="42">
        <v>60.599999999999994</v>
      </c>
      <c r="E163" s="43"/>
    </row>
    <row r="164" spans="2:5" x14ac:dyDescent="0.25">
      <c r="B164" s="42" t="s">
        <v>131</v>
      </c>
      <c r="C164" s="18">
        <v>6130039</v>
      </c>
      <c r="D164" s="42">
        <v>64.900000000000006</v>
      </c>
      <c r="E164" s="43"/>
    </row>
    <row r="165" spans="2:5" x14ac:dyDescent="0.25">
      <c r="B165" s="42" t="s">
        <v>131</v>
      </c>
      <c r="C165" s="18">
        <v>6130063</v>
      </c>
      <c r="D165" s="42">
        <v>25.4</v>
      </c>
      <c r="E165" s="43"/>
    </row>
    <row r="166" spans="2:5" x14ac:dyDescent="0.25">
      <c r="B166" s="42" t="s">
        <v>131</v>
      </c>
      <c r="C166" s="18">
        <v>6130071</v>
      </c>
      <c r="D166" s="42">
        <v>0</v>
      </c>
      <c r="E166" s="43"/>
    </row>
    <row r="167" spans="2:5" x14ac:dyDescent="0.25">
      <c r="B167" s="42" t="s">
        <v>131</v>
      </c>
      <c r="C167" s="18">
        <v>6130098</v>
      </c>
      <c r="D167" s="42">
        <v>35.1</v>
      </c>
      <c r="E167" s="43"/>
    </row>
    <row r="168" spans="2:5" x14ac:dyDescent="0.25">
      <c r="B168" s="42" t="s">
        <v>131</v>
      </c>
      <c r="C168" s="18">
        <v>6130116</v>
      </c>
      <c r="D168" s="42">
        <v>80.400000000000006</v>
      </c>
      <c r="E168" s="43"/>
    </row>
    <row r="169" spans="2:5" x14ac:dyDescent="0.25">
      <c r="B169" s="42" t="s">
        <v>131</v>
      </c>
      <c r="C169" s="18">
        <v>6130118</v>
      </c>
      <c r="D169" s="42">
        <v>0</v>
      </c>
      <c r="E169" s="43"/>
    </row>
    <row r="170" spans="2:5" x14ac:dyDescent="0.25">
      <c r="B170" s="42" t="s">
        <v>131</v>
      </c>
      <c r="C170" s="18">
        <v>6130145</v>
      </c>
      <c r="D170" s="42">
        <v>22.6</v>
      </c>
      <c r="E170" s="43"/>
    </row>
    <row r="171" spans="2:5" x14ac:dyDescent="0.25">
      <c r="B171" s="42" t="s">
        <v>131</v>
      </c>
      <c r="C171" s="18">
        <v>6130160</v>
      </c>
      <c r="D171" s="42">
        <v>36.200000000000003</v>
      </c>
      <c r="E171" s="43"/>
    </row>
    <row r="172" spans="2:5" x14ac:dyDescent="0.25">
      <c r="B172" s="42" t="s">
        <v>131</v>
      </c>
      <c r="C172" s="18">
        <v>6130189</v>
      </c>
      <c r="D172" s="42">
        <v>20.5</v>
      </c>
      <c r="E172" s="43"/>
    </row>
    <row r="173" spans="2:5" x14ac:dyDescent="0.25">
      <c r="B173" s="42" t="s">
        <v>131</v>
      </c>
      <c r="C173" s="18">
        <v>6130190</v>
      </c>
      <c r="D173" s="42">
        <v>69</v>
      </c>
      <c r="E173" s="43"/>
    </row>
    <row r="174" spans="2:5" x14ac:dyDescent="0.25">
      <c r="B174" s="42" t="s">
        <v>131</v>
      </c>
      <c r="C174" s="18">
        <v>6130192</v>
      </c>
      <c r="D174" s="42">
        <v>29</v>
      </c>
      <c r="E174" s="43"/>
    </row>
    <row r="175" spans="2:5" x14ac:dyDescent="0.25">
      <c r="B175" s="42" t="s">
        <v>131</v>
      </c>
      <c r="C175" s="18">
        <v>6130212</v>
      </c>
      <c r="D175" s="42">
        <v>29</v>
      </c>
      <c r="E175" s="43"/>
    </row>
    <row r="176" spans="2:5" x14ac:dyDescent="0.25">
      <c r="B176" s="42" t="s">
        <v>131</v>
      </c>
      <c r="C176" s="18">
        <v>6130230</v>
      </c>
      <c r="D176" s="42">
        <v>63.4</v>
      </c>
      <c r="E176" s="43"/>
    </row>
    <row r="177" spans="2:5" x14ac:dyDescent="0.25">
      <c r="B177" s="42" t="s">
        <v>131</v>
      </c>
      <c r="C177" s="18">
        <v>6140600</v>
      </c>
      <c r="D177" s="42">
        <v>23.8</v>
      </c>
      <c r="E177" s="43"/>
    </row>
    <row r="178" spans="2:5" x14ac:dyDescent="0.25">
      <c r="B178" s="42" t="s">
        <v>131</v>
      </c>
      <c r="C178" s="18">
        <v>6140616</v>
      </c>
      <c r="D178" s="42">
        <v>25.3</v>
      </c>
      <c r="E178" s="43"/>
    </row>
    <row r="179" spans="2:5" x14ac:dyDescent="0.25">
      <c r="B179" s="42" t="s">
        <v>131</v>
      </c>
      <c r="C179" s="18">
        <v>6140627</v>
      </c>
      <c r="D179" s="42">
        <v>22.7</v>
      </c>
      <c r="E179" s="43"/>
    </row>
    <row r="180" spans="2:5" x14ac:dyDescent="0.25">
      <c r="B180" s="42" t="s">
        <v>131</v>
      </c>
      <c r="C180" s="18">
        <v>6140632</v>
      </c>
      <c r="D180" s="42">
        <v>94.4</v>
      </c>
      <c r="E180" s="43"/>
    </row>
    <row r="181" spans="2:5" x14ac:dyDescent="0.25">
      <c r="B181" s="42" t="s">
        <v>131</v>
      </c>
      <c r="C181" s="18">
        <v>6140633</v>
      </c>
      <c r="D181" s="42">
        <v>66</v>
      </c>
      <c r="E181" s="43"/>
    </row>
    <row r="182" spans="2:5" x14ac:dyDescent="0.25">
      <c r="B182" s="42" t="s">
        <v>131</v>
      </c>
      <c r="C182" s="18">
        <v>6140635</v>
      </c>
      <c r="D182" s="42">
        <v>32.1</v>
      </c>
      <c r="E182" s="43"/>
    </row>
    <row r="183" spans="2:5" x14ac:dyDescent="0.25">
      <c r="B183" s="42" t="s">
        <v>131</v>
      </c>
      <c r="C183" s="18">
        <v>6140664</v>
      </c>
      <c r="D183" s="42">
        <v>21.4</v>
      </c>
      <c r="E183" s="43"/>
    </row>
    <row r="184" spans="2:5" x14ac:dyDescent="0.25">
      <c r="B184" s="42" t="s">
        <v>131</v>
      </c>
      <c r="C184" s="18">
        <v>6140669</v>
      </c>
      <c r="D184" s="42">
        <v>26</v>
      </c>
      <c r="E184" s="43"/>
    </row>
    <row r="185" spans="2:5" x14ac:dyDescent="0.25">
      <c r="B185" s="42" t="s">
        <v>131</v>
      </c>
      <c r="C185" s="18">
        <v>6140703</v>
      </c>
      <c r="D185" s="42">
        <v>0</v>
      </c>
      <c r="E185" s="43"/>
    </row>
    <row r="186" spans="2:5" x14ac:dyDescent="0.25">
      <c r="B186" s="42" t="s">
        <v>131</v>
      </c>
      <c r="C186" s="18">
        <v>6140726</v>
      </c>
      <c r="D186" s="42">
        <v>31.2</v>
      </c>
      <c r="E186" s="43"/>
    </row>
    <row r="187" spans="2:5" x14ac:dyDescent="0.25">
      <c r="B187" s="42" t="s">
        <v>131</v>
      </c>
      <c r="C187" s="18">
        <v>6140741</v>
      </c>
      <c r="D187" s="42">
        <v>23.6</v>
      </c>
      <c r="E187" s="43"/>
    </row>
    <row r="188" spans="2:5" x14ac:dyDescent="0.25">
      <c r="B188" s="42" t="s">
        <v>131</v>
      </c>
      <c r="C188" s="18">
        <v>6140746</v>
      </c>
      <c r="D188" s="42">
        <v>34.1</v>
      </c>
      <c r="E188" s="43"/>
    </row>
    <row r="189" spans="2:5" x14ac:dyDescent="0.25">
      <c r="B189" s="42" t="s">
        <v>131</v>
      </c>
      <c r="C189" s="18">
        <v>6140751</v>
      </c>
      <c r="D189" s="42">
        <v>20.2</v>
      </c>
      <c r="E189" s="43"/>
    </row>
    <row r="190" spans="2:5" x14ac:dyDescent="0.25">
      <c r="B190" s="42" t="s">
        <v>131</v>
      </c>
      <c r="C190" s="18">
        <v>6140781</v>
      </c>
      <c r="D190" s="42">
        <v>32</v>
      </c>
      <c r="E190" s="43"/>
    </row>
    <row r="191" spans="2:5" x14ac:dyDescent="0.25">
      <c r="B191" s="42" t="s">
        <v>131</v>
      </c>
      <c r="C191" s="18">
        <v>6150378</v>
      </c>
      <c r="D191" s="42">
        <v>63.2</v>
      </c>
      <c r="E191" s="43"/>
    </row>
    <row r="192" spans="2:5" x14ac:dyDescent="0.25">
      <c r="B192" s="42" t="s">
        <v>131</v>
      </c>
      <c r="C192" s="18">
        <v>6150379</v>
      </c>
      <c r="D192" s="42">
        <v>22.7</v>
      </c>
      <c r="E192" s="43"/>
    </row>
    <row r="193" spans="2:5" x14ac:dyDescent="0.25">
      <c r="B193" s="42" t="s">
        <v>131</v>
      </c>
      <c r="C193" s="18">
        <v>6150382</v>
      </c>
      <c r="D193" s="42">
        <v>53.6</v>
      </c>
      <c r="E193" s="43"/>
    </row>
    <row r="194" spans="2:5" x14ac:dyDescent="0.25">
      <c r="B194" s="42" t="s">
        <v>131</v>
      </c>
      <c r="C194" s="18">
        <v>6150388</v>
      </c>
      <c r="D194" s="42">
        <v>60.6</v>
      </c>
      <c r="E194" s="43"/>
    </row>
    <row r="195" spans="2:5" x14ac:dyDescent="0.25">
      <c r="B195" s="42" t="s">
        <v>131</v>
      </c>
      <c r="C195" s="18">
        <v>6150404</v>
      </c>
      <c r="D195" s="42">
        <v>0</v>
      </c>
      <c r="E195" s="43"/>
    </row>
    <row r="196" spans="2:5" x14ac:dyDescent="0.25">
      <c r="B196" s="42" t="s">
        <v>131</v>
      </c>
      <c r="C196" s="18">
        <v>6150416</v>
      </c>
      <c r="D196" s="42">
        <v>24.4</v>
      </c>
      <c r="E196" s="43"/>
    </row>
    <row r="197" spans="2:5" x14ac:dyDescent="0.25">
      <c r="B197" s="42" t="s">
        <v>131</v>
      </c>
      <c r="C197" s="18">
        <v>6150419</v>
      </c>
      <c r="D197" s="42">
        <v>0</v>
      </c>
      <c r="E197" s="43"/>
    </row>
    <row r="198" spans="2:5" x14ac:dyDescent="0.25">
      <c r="B198" s="42" t="s">
        <v>131</v>
      </c>
      <c r="C198" s="18">
        <v>6150425</v>
      </c>
      <c r="D198" s="42">
        <v>28.2</v>
      </c>
      <c r="E198" s="43"/>
    </row>
    <row r="199" spans="2:5" x14ac:dyDescent="0.25">
      <c r="B199" s="42" t="s">
        <v>131</v>
      </c>
      <c r="C199" s="18">
        <v>6150435</v>
      </c>
      <c r="D199" s="42">
        <v>0</v>
      </c>
      <c r="E199" s="43"/>
    </row>
    <row r="200" spans="2:5" x14ac:dyDescent="0.25">
      <c r="B200" s="42" t="s">
        <v>131</v>
      </c>
      <c r="C200" s="18">
        <v>6150436</v>
      </c>
      <c r="D200" s="42">
        <v>54.6</v>
      </c>
      <c r="E200" s="43"/>
    </row>
    <row r="201" spans="2:5" x14ac:dyDescent="0.25">
      <c r="B201" s="42" t="s">
        <v>131</v>
      </c>
      <c r="C201" s="18">
        <v>6150438</v>
      </c>
      <c r="D201" s="42">
        <v>19.899999999999999</v>
      </c>
      <c r="E201" s="43"/>
    </row>
    <row r="202" spans="2:5" x14ac:dyDescent="0.25">
      <c r="B202" s="42" t="s">
        <v>131</v>
      </c>
      <c r="C202" s="18">
        <v>6150441</v>
      </c>
      <c r="D202" s="42">
        <v>18.2</v>
      </c>
      <c r="E202" s="43"/>
    </row>
    <row r="203" spans="2:5" x14ac:dyDescent="0.25">
      <c r="B203" s="42" t="s">
        <v>131</v>
      </c>
      <c r="C203" s="18">
        <v>6150454</v>
      </c>
      <c r="D203" s="42">
        <v>0</v>
      </c>
      <c r="E203" s="43"/>
    </row>
    <row r="204" spans="2:5" x14ac:dyDescent="0.25">
      <c r="B204" s="42" t="s">
        <v>131</v>
      </c>
      <c r="C204" s="18">
        <v>6150456</v>
      </c>
      <c r="D204" s="42">
        <v>0</v>
      </c>
      <c r="E204" s="43"/>
    </row>
    <row r="205" spans="2:5" x14ac:dyDescent="0.25">
      <c r="B205" s="42" t="s">
        <v>131</v>
      </c>
      <c r="C205" s="18">
        <v>6150466</v>
      </c>
      <c r="D205" s="42">
        <v>0</v>
      </c>
      <c r="E205" s="43"/>
    </row>
    <row r="206" spans="2:5" x14ac:dyDescent="0.25">
      <c r="B206" s="42" t="s">
        <v>131</v>
      </c>
      <c r="C206" s="18">
        <v>6150468</v>
      </c>
      <c r="D206" s="42">
        <v>0</v>
      </c>
      <c r="E206" s="43"/>
    </row>
    <row r="207" spans="2:5" x14ac:dyDescent="0.25">
      <c r="B207" s="42" t="s">
        <v>131</v>
      </c>
      <c r="C207" s="18">
        <v>6150475</v>
      </c>
      <c r="D207" s="42">
        <v>56</v>
      </c>
      <c r="E207" s="43"/>
    </row>
    <row r="208" spans="2:5" x14ac:dyDescent="0.25">
      <c r="B208" s="42" t="s">
        <v>131</v>
      </c>
      <c r="C208" s="18">
        <v>6150491</v>
      </c>
      <c r="D208" s="42">
        <v>56.599999999999994</v>
      </c>
      <c r="E208" s="43"/>
    </row>
    <row r="209" spans="2:5" x14ac:dyDescent="0.25">
      <c r="B209" s="42" t="s">
        <v>131</v>
      </c>
      <c r="C209" s="18">
        <v>6150503</v>
      </c>
      <c r="D209" s="42">
        <v>57.900000000000006</v>
      </c>
      <c r="E209" s="43"/>
    </row>
    <row r="210" spans="2:5" x14ac:dyDescent="0.25">
      <c r="B210" s="42" t="s">
        <v>127</v>
      </c>
      <c r="C210" s="18">
        <v>3120030</v>
      </c>
      <c r="D210" s="42">
        <v>34</v>
      </c>
      <c r="E210" s="43"/>
    </row>
    <row r="211" spans="2:5" x14ac:dyDescent="0.25">
      <c r="B211" s="42" t="s">
        <v>127</v>
      </c>
      <c r="C211" s="18">
        <v>3120034</v>
      </c>
      <c r="D211" s="42">
        <v>28.2</v>
      </c>
      <c r="E211" s="43"/>
    </row>
    <row r="212" spans="2:5" x14ac:dyDescent="0.25">
      <c r="B212" s="42" t="s">
        <v>127</v>
      </c>
      <c r="C212" s="18">
        <v>3120080</v>
      </c>
      <c r="D212" s="42">
        <v>48.900000000000006</v>
      </c>
      <c r="E212" s="43"/>
    </row>
    <row r="213" spans="2:5" x14ac:dyDescent="0.25">
      <c r="B213" s="42" t="s">
        <v>127</v>
      </c>
      <c r="C213" s="18">
        <v>3130001</v>
      </c>
      <c r="D213" s="42">
        <v>61.400000000000006</v>
      </c>
      <c r="E213" s="43"/>
    </row>
    <row r="214" spans="2:5" x14ac:dyDescent="0.25">
      <c r="B214" s="42" t="s">
        <v>127</v>
      </c>
      <c r="C214" s="18">
        <v>3130018</v>
      </c>
      <c r="D214" s="42">
        <v>50.3</v>
      </c>
      <c r="E214" s="43"/>
    </row>
    <row r="215" spans="2:5" x14ac:dyDescent="0.25">
      <c r="B215" s="42" t="s">
        <v>127</v>
      </c>
      <c r="C215" s="18">
        <v>3130037</v>
      </c>
      <c r="D215" s="42">
        <v>27.5</v>
      </c>
      <c r="E215" s="43"/>
    </row>
    <row r="216" spans="2:5" x14ac:dyDescent="0.25">
      <c r="B216" s="42" t="s">
        <v>127</v>
      </c>
      <c r="C216" s="18">
        <v>3130084</v>
      </c>
      <c r="D216" s="42">
        <v>25.6</v>
      </c>
      <c r="E216" s="43"/>
    </row>
    <row r="217" spans="2:5" x14ac:dyDescent="0.25">
      <c r="B217" s="42" t="s">
        <v>127</v>
      </c>
      <c r="C217" s="18">
        <v>3130225</v>
      </c>
      <c r="D217" s="42">
        <v>26.2</v>
      </c>
      <c r="E217" s="43"/>
    </row>
    <row r="218" spans="2:5" x14ac:dyDescent="0.25">
      <c r="B218" s="42" t="s">
        <v>127</v>
      </c>
      <c r="C218" s="18">
        <v>3130233</v>
      </c>
      <c r="D218" s="42">
        <v>32.6</v>
      </c>
      <c r="E218" s="43"/>
    </row>
    <row r="219" spans="2:5" x14ac:dyDescent="0.25">
      <c r="B219" s="42" t="s">
        <v>127</v>
      </c>
      <c r="C219" s="18">
        <v>3130303</v>
      </c>
      <c r="D219" s="42">
        <v>55.099999999999994</v>
      </c>
      <c r="E219" s="43"/>
    </row>
    <row r="220" spans="2:5" x14ac:dyDescent="0.25">
      <c r="B220" s="42" t="s">
        <v>127</v>
      </c>
      <c r="C220" s="18">
        <v>3130341</v>
      </c>
      <c r="D220" s="42">
        <v>64.5</v>
      </c>
      <c r="E220" s="43"/>
    </row>
    <row r="221" spans="2:5" x14ac:dyDescent="0.25">
      <c r="B221" s="42" t="s">
        <v>127</v>
      </c>
      <c r="C221" s="18">
        <v>3130354</v>
      </c>
      <c r="D221" s="42">
        <v>26.8</v>
      </c>
      <c r="E221" s="43"/>
    </row>
    <row r="222" spans="2:5" x14ac:dyDescent="0.25">
      <c r="B222" s="42" t="s">
        <v>127</v>
      </c>
      <c r="C222" s="18">
        <v>3130382</v>
      </c>
      <c r="D222" s="42">
        <v>29</v>
      </c>
      <c r="E222" s="43"/>
    </row>
    <row r="223" spans="2:5" x14ac:dyDescent="0.25">
      <c r="B223" s="42" t="s">
        <v>127</v>
      </c>
      <c r="C223" s="18">
        <v>3130386</v>
      </c>
      <c r="D223" s="42">
        <v>55.9</v>
      </c>
      <c r="E223" s="43"/>
    </row>
    <row r="224" spans="2:5" x14ac:dyDescent="0.25">
      <c r="B224" s="42" t="s">
        <v>127</v>
      </c>
      <c r="C224" s="18">
        <v>3130401</v>
      </c>
      <c r="D224" s="42">
        <v>56.1</v>
      </c>
      <c r="E224" s="43"/>
    </row>
    <row r="225" spans="2:5" x14ac:dyDescent="0.25">
      <c r="B225" s="42" t="s">
        <v>127</v>
      </c>
      <c r="C225" s="18">
        <v>3130486</v>
      </c>
      <c r="D225" s="42">
        <v>59.7</v>
      </c>
      <c r="E225" s="43"/>
    </row>
    <row r="226" spans="2:5" x14ac:dyDescent="0.25">
      <c r="B226" s="42" t="s">
        <v>127</v>
      </c>
      <c r="C226" s="18">
        <v>3130487</v>
      </c>
      <c r="D226" s="42">
        <v>46.7</v>
      </c>
      <c r="E226" s="43"/>
    </row>
    <row r="227" spans="2:5" x14ac:dyDescent="0.25">
      <c r="B227" s="42" t="s">
        <v>127</v>
      </c>
      <c r="C227" s="18">
        <v>3140004</v>
      </c>
      <c r="D227" s="42">
        <v>31.9</v>
      </c>
      <c r="E227" s="43"/>
    </row>
    <row r="228" spans="2:5" x14ac:dyDescent="0.25">
      <c r="B228" s="42" t="s">
        <v>127</v>
      </c>
      <c r="C228" s="18">
        <v>3140013</v>
      </c>
      <c r="D228" s="42">
        <v>48.3</v>
      </c>
      <c r="E228" s="43"/>
    </row>
    <row r="229" spans="2:5" x14ac:dyDescent="0.25">
      <c r="B229" s="42" t="s">
        <v>127</v>
      </c>
      <c r="C229" s="18">
        <v>3140016</v>
      </c>
      <c r="D229" s="42">
        <v>31.5</v>
      </c>
      <c r="E229" s="43"/>
    </row>
    <row r="230" spans="2:5" x14ac:dyDescent="0.25">
      <c r="B230" s="42" t="s">
        <v>127</v>
      </c>
      <c r="C230" s="18">
        <v>3140017</v>
      </c>
      <c r="D230" s="42">
        <v>53.8</v>
      </c>
      <c r="E230" s="43"/>
    </row>
    <row r="231" spans="2:5" x14ac:dyDescent="0.25">
      <c r="B231" s="42" t="s">
        <v>127</v>
      </c>
      <c r="C231" s="18">
        <v>3140023</v>
      </c>
      <c r="D231" s="42">
        <v>0</v>
      </c>
      <c r="E231" s="43"/>
    </row>
    <row r="232" spans="2:5" x14ac:dyDescent="0.25">
      <c r="B232" s="42" t="s">
        <v>127</v>
      </c>
      <c r="C232" s="18">
        <v>3140026</v>
      </c>
      <c r="D232" s="42">
        <v>25.5</v>
      </c>
      <c r="E232" s="43"/>
    </row>
    <row r="233" spans="2:5" x14ac:dyDescent="0.25">
      <c r="B233" s="42" t="s">
        <v>127</v>
      </c>
      <c r="C233" s="18">
        <v>3140029</v>
      </c>
      <c r="D233" s="42">
        <v>0</v>
      </c>
      <c r="E233" s="43"/>
    </row>
    <row r="234" spans="2:5" x14ac:dyDescent="0.25">
      <c r="B234" s="42" t="s">
        <v>127</v>
      </c>
      <c r="C234" s="18">
        <v>3140034</v>
      </c>
      <c r="D234" s="42">
        <v>0</v>
      </c>
      <c r="E234" s="43"/>
    </row>
    <row r="235" spans="2:5" x14ac:dyDescent="0.25">
      <c r="B235" s="42" t="s">
        <v>127</v>
      </c>
      <c r="C235" s="18">
        <v>3140049</v>
      </c>
      <c r="D235" s="42">
        <v>31.6</v>
      </c>
      <c r="E235" s="43"/>
    </row>
    <row r="236" spans="2:5" x14ac:dyDescent="0.25">
      <c r="B236" s="42" t="s">
        <v>127</v>
      </c>
      <c r="C236" s="18">
        <v>3140065</v>
      </c>
      <c r="D236" s="42">
        <v>53.3</v>
      </c>
      <c r="E236" s="43"/>
    </row>
    <row r="237" spans="2:5" x14ac:dyDescent="0.25">
      <c r="B237" s="42" t="s">
        <v>127</v>
      </c>
      <c r="C237" s="18">
        <v>3140081</v>
      </c>
      <c r="D237" s="42">
        <v>28.7</v>
      </c>
      <c r="E237" s="43"/>
    </row>
    <row r="238" spans="2:5" x14ac:dyDescent="0.25">
      <c r="B238" s="42" t="s">
        <v>127</v>
      </c>
      <c r="C238" s="18">
        <v>3140093</v>
      </c>
      <c r="D238" s="42">
        <v>26</v>
      </c>
      <c r="E238" s="43"/>
    </row>
    <row r="239" spans="2:5" x14ac:dyDescent="0.25">
      <c r="B239" s="42" t="s">
        <v>127</v>
      </c>
      <c r="C239" s="18">
        <v>3140095</v>
      </c>
      <c r="D239" s="42">
        <v>0</v>
      </c>
      <c r="E239" s="43"/>
    </row>
    <row r="240" spans="2:5" x14ac:dyDescent="0.25">
      <c r="B240" s="42" t="s">
        <v>127</v>
      </c>
      <c r="C240" s="18">
        <v>3140096</v>
      </c>
      <c r="D240" s="42">
        <v>31.9</v>
      </c>
      <c r="E240" s="43"/>
    </row>
    <row r="241" spans="2:5" x14ac:dyDescent="0.25">
      <c r="B241" s="42" t="s">
        <v>127</v>
      </c>
      <c r="C241" s="18">
        <v>3150010</v>
      </c>
      <c r="D241" s="42">
        <v>27</v>
      </c>
      <c r="E241" s="43"/>
    </row>
    <row r="242" spans="2:5" x14ac:dyDescent="0.25">
      <c r="B242" s="42" t="s">
        <v>127</v>
      </c>
      <c r="C242" s="18">
        <v>3150015</v>
      </c>
      <c r="D242" s="42">
        <v>33.1</v>
      </c>
      <c r="E242" s="43"/>
    </row>
    <row r="243" spans="2:5" x14ac:dyDescent="0.25">
      <c r="B243" s="42" t="s">
        <v>127</v>
      </c>
      <c r="C243" s="18">
        <v>3150021</v>
      </c>
      <c r="D243" s="42">
        <v>41.7</v>
      </c>
      <c r="E243" s="43"/>
    </row>
    <row r="244" spans="2:5" x14ac:dyDescent="0.25">
      <c r="B244" s="42" t="s">
        <v>127</v>
      </c>
      <c r="C244" s="18">
        <v>3150023</v>
      </c>
      <c r="D244" s="42">
        <v>0</v>
      </c>
      <c r="E244" s="43"/>
    </row>
    <row r="245" spans="2:5" x14ac:dyDescent="0.25">
      <c r="B245" s="42" t="s">
        <v>127</v>
      </c>
      <c r="C245" s="18">
        <v>3150028</v>
      </c>
      <c r="D245" s="42">
        <v>33.1</v>
      </c>
      <c r="E245" s="43"/>
    </row>
    <row r="246" spans="2:5" x14ac:dyDescent="0.25">
      <c r="B246" s="42" t="s">
        <v>127</v>
      </c>
      <c r="C246" s="18">
        <v>3150037</v>
      </c>
      <c r="D246" s="42">
        <v>49.1</v>
      </c>
      <c r="E246" s="43"/>
    </row>
    <row r="247" spans="2:5" x14ac:dyDescent="0.25">
      <c r="B247" s="42" t="s">
        <v>127</v>
      </c>
      <c r="C247" s="18">
        <v>3150043</v>
      </c>
      <c r="D247" s="42">
        <v>0</v>
      </c>
      <c r="E247" s="43"/>
    </row>
    <row r="248" spans="2:5" x14ac:dyDescent="0.25">
      <c r="B248" s="42" t="s">
        <v>127</v>
      </c>
      <c r="C248" s="18">
        <v>3150059</v>
      </c>
      <c r="D248" s="42">
        <v>0</v>
      </c>
      <c r="E248" s="43"/>
    </row>
    <row r="249" spans="2:5" x14ac:dyDescent="0.25">
      <c r="B249" s="42" t="s">
        <v>127</v>
      </c>
      <c r="C249" s="18">
        <v>3150081</v>
      </c>
      <c r="D249" s="42">
        <v>30.7</v>
      </c>
      <c r="E249" s="43"/>
    </row>
    <row r="250" spans="2:5" x14ac:dyDescent="0.25">
      <c r="B250" s="42" t="s">
        <v>127</v>
      </c>
      <c r="C250" s="18">
        <v>3150087</v>
      </c>
      <c r="D250" s="42">
        <v>51</v>
      </c>
      <c r="E250" s="43"/>
    </row>
    <row r="251" spans="2:5" x14ac:dyDescent="0.25">
      <c r="B251" s="42" t="s">
        <v>127</v>
      </c>
      <c r="C251" s="18">
        <v>3150101</v>
      </c>
      <c r="D251" s="42">
        <v>49.4</v>
      </c>
      <c r="E251" s="43"/>
    </row>
    <row r="252" spans="2:5" x14ac:dyDescent="0.25">
      <c r="B252" s="42" t="s">
        <v>127</v>
      </c>
      <c r="C252" s="18">
        <v>3150104</v>
      </c>
      <c r="D252" s="42">
        <v>0</v>
      </c>
      <c r="E252" s="43"/>
    </row>
    <row r="253" spans="2:5" x14ac:dyDescent="0.25">
      <c r="B253" s="42" t="s">
        <v>127</v>
      </c>
      <c r="C253" s="18">
        <v>3150105</v>
      </c>
      <c r="D253" s="42">
        <v>0</v>
      </c>
      <c r="E253" s="43"/>
    </row>
    <row r="254" spans="2:5" x14ac:dyDescent="0.25">
      <c r="B254" s="42" t="s">
        <v>127</v>
      </c>
      <c r="C254" s="18">
        <v>3150115</v>
      </c>
      <c r="D254" s="42">
        <v>58.1</v>
      </c>
      <c r="E254" s="43"/>
    </row>
    <row r="255" spans="2:5" x14ac:dyDescent="0.25">
      <c r="B255" s="42" t="s">
        <v>127</v>
      </c>
      <c r="C255" s="18">
        <v>3150116</v>
      </c>
      <c r="D255" s="42">
        <v>0</v>
      </c>
      <c r="E255" s="43"/>
    </row>
    <row r="256" spans="2:5" x14ac:dyDescent="0.25">
      <c r="B256" s="42" t="s">
        <v>127</v>
      </c>
      <c r="C256" s="18">
        <v>3150135</v>
      </c>
      <c r="D256" s="42">
        <v>28.8</v>
      </c>
      <c r="E256" s="43"/>
    </row>
    <row r="257" spans="2:5" x14ac:dyDescent="0.25">
      <c r="B257" s="42" t="s">
        <v>127</v>
      </c>
      <c r="C257" s="18">
        <v>3150160</v>
      </c>
      <c r="D257" s="42">
        <v>0</v>
      </c>
      <c r="E257" s="43"/>
    </row>
    <row r="258" spans="2:5" x14ac:dyDescent="0.25">
      <c r="B258" s="42" t="s">
        <v>127</v>
      </c>
      <c r="C258" s="18">
        <v>3150223</v>
      </c>
      <c r="D258" s="42">
        <v>0</v>
      </c>
      <c r="E258" s="43"/>
    </row>
    <row r="259" spans="2:5" x14ac:dyDescent="0.25">
      <c r="B259" s="42" t="s">
        <v>127</v>
      </c>
      <c r="C259" s="18">
        <v>3150226</v>
      </c>
      <c r="D259" s="42">
        <v>23.9</v>
      </c>
      <c r="E259" s="43"/>
    </row>
    <row r="260" spans="2:5" x14ac:dyDescent="0.25">
      <c r="B260" s="42" t="s">
        <v>130</v>
      </c>
      <c r="C260" s="18">
        <v>3120041</v>
      </c>
      <c r="D260" s="42">
        <v>58.400000000000006</v>
      </c>
      <c r="E260" s="43"/>
    </row>
    <row r="261" spans="2:5" x14ac:dyDescent="0.25">
      <c r="B261" s="42" t="s">
        <v>130</v>
      </c>
      <c r="C261" s="18">
        <v>3120058</v>
      </c>
      <c r="D261" s="42">
        <v>26.4</v>
      </c>
      <c r="E261" s="43"/>
    </row>
    <row r="262" spans="2:5" x14ac:dyDescent="0.25">
      <c r="B262" s="42" t="s">
        <v>130</v>
      </c>
      <c r="C262" s="18">
        <v>3120076</v>
      </c>
      <c r="D262" s="42">
        <v>46.400000000000006</v>
      </c>
      <c r="E262" s="43"/>
    </row>
    <row r="263" spans="2:5" x14ac:dyDescent="0.25">
      <c r="B263" s="42" t="s">
        <v>130</v>
      </c>
      <c r="C263" s="18">
        <v>3130005</v>
      </c>
      <c r="D263" s="42">
        <v>62.400000000000006</v>
      </c>
      <c r="E263" s="43"/>
    </row>
    <row r="264" spans="2:5" x14ac:dyDescent="0.25">
      <c r="B264" s="42" t="s">
        <v>130</v>
      </c>
      <c r="C264" s="18">
        <v>3130014</v>
      </c>
      <c r="D264" s="42">
        <v>59.7</v>
      </c>
      <c r="E264" s="43"/>
    </row>
    <row r="265" spans="2:5" x14ac:dyDescent="0.25">
      <c r="B265" s="42" t="s">
        <v>130</v>
      </c>
      <c r="C265" s="18">
        <v>3130031</v>
      </c>
      <c r="D265" s="42">
        <v>30</v>
      </c>
      <c r="E265" s="43"/>
    </row>
    <row r="266" spans="2:5" x14ac:dyDescent="0.25">
      <c r="B266" s="42" t="s">
        <v>130</v>
      </c>
      <c r="C266" s="18">
        <v>3130050</v>
      </c>
      <c r="D266" s="42">
        <v>32.6</v>
      </c>
      <c r="E266" s="43"/>
    </row>
    <row r="267" spans="2:5" x14ac:dyDescent="0.25">
      <c r="B267" s="42" t="s">
        <v>130</v>
      </c>
      <c r="C267" s="18">
        <v>3130068</v>
      </c>
      <c r="D267" s="42">
        <v>53.5</v>
      </c>
      <c r="E267" s="43"/>
    </row>
    <row r="268" spans="2:5" x14ac:dyDescent="0.25">
      <c r="B268" s="42" t="s">
        <v>130</v>
      </c>
      <c r="C268" s="18">
        <v>3130112</v>
      </c>
      <c r="D268" s="42">
        <v>27.6</v>
      </c>
      <c r="E268" s="43"/>
    </row>
    <row r="269" spans="2:5" x14ac:dyDescent="0.25">
      <c r="B269" s="42" t="s">
        <v>130</v>
      </c>
      <c r="C269" s="18">
        <v>3130147</v>
      </c>
      <c r="D269" s="42">
        <v>0</v>
      </c>
      <c r="E269" s="43"/>
    </row>
    <row r="270" spans="2:5" x14ac:dyDescent="0.25">
      <c r="B270" s="42" t="s">
        <v>130</v>
      </c>
      <c r="C270" s="18">
        <v>3130154</v>
      </c>
      <c r="D270" s="42">
        <v>0</v>
      </c>
      <c r="E270" s="43"/>
    </row>
    <row r="271" spans="2:5" x14ac:dyDescent="0.25">
      <c r="B271" s="42" t="s">
        <v>130</v>
      </c>
      <c r="C271" s="18">
        <v>3130200</v>
      </c>
      <c r="D271" s="42">
        <v>57.3</v>
      </c>
      <c r="E271" s="43"/>
    </row>
    <row r="272" spans="2:5" x14ac:dyDescent="0.25">
      <c r="B272" s="42" t="s">
        <v>130</v>
      </c>
      <c r="C272" s="18">
        <v>3130224</v>
      </c>
      <c r="D272" s="42">
        <v>64.599999999999994</v>
      </c>
      <c r="E272" s="43"/>
    </row>
    <row r="273" spans="2:5" x14ac:dyDescent="0.25">
      <c r="B273" s="42" t="s">
        <v>130</v>
      </c>
      <c r="C273" s="18">
        <v>3130231</v>
      </c>
      <c r="D273" s="42">
        <v>60.900000000000006</v>
      </c>
      <c r="E273" s="43"/>
    </row>
    <row r="274" spans="2:5" x14ac:dyDescent="0.25">
      <c r="B274" s="42" t="s">
        <v>130</v>
      </c>
      <c r="C274" s="18">
        <v>3130242</v>
      </c>
      <c r="D274" s="42">
        <v>74.699999999999989</v>
      </c>
      <c r="E274" s="43"/>
    </row>
    <row r="275" spans="2:5" x14ac:dyDescent="0.25">
      <c r="B275" s="42" t="s">
        <v>130</v>
      </c>
      <c r="C275" s="18">
        <v>3130261</v>
      </c>
      <c r="D275" s="42">
        <v>19.100000000000001</v>
      </c>
      <c r="E275" s="43"/>
    </row>
    <row r="276" spans="2:5" x14ac:dyDescent="0.25">
      <c r="B276" s="42" t="s">
        <v>130</v>
      </c>
      <c r="C276" s="18">
        <v>3130283</v>
      </c>
      <c r="D276" s="42">
        <v>13.9</v>
      </c>
      <c r="E276" s="43"/>
    </row>
    <row r="277" spans="2:5" x14ac:dyDescent="0.25">
      <c r="B277" s="42" t="s">
        <v>130</v>
      </c>
      <c r="C277" s="18">
        <v>3140014</v>
      </c>
      <c r="D277" s="42">
        <v>55.5</v>
      </c>
      <c r="E277" s="43"/>
    </row>
    <row r="278" spans="2:5" x14ac:dyDescent="0.25">
      <c r="B278" s="42" t="s">
        <v>130</v>
      </c>
      <c r="C278" s="18">
        <v>3140019</v>
      </c>
      <c r="D278" s="42">
        <v>0</v>
      </c>
      <c r="E278" s="43"/>
    </row>
    <row r="279" spans="2:5" x14ac:dyDescent="0.25">
      <c r="B279" s="42" t="s">
        <v>130</v>
      </c>
      <c r="C279" s="18">
        <v>3140020</v>
      </c>
      <c r="D279" s="42">
        <v>0</v>
      </c>
      <c r="E279" s="43"/>
    </row>
    <row r="280" spans="2:5" x14ac:dyDescent="0.25">
      <c r="B280" s="42" t="s">
        <v>130</v>
      </c>
      <c r="C280" s="18">
        <v>3140027</v>
      </c>
      <c r="D280" s="42">
        <v>37.299999999999997</v>
      </c>
      <c r="E280" s="43"/>
    </row>
    <row r="281" spans="2:5" x14ac:dyDescent="0.25">
      <c r="B281" s="42" t="s">
        <v>130</v>
      </c>
      <c r="C281" s="18">
        <v>3140056</v>
      </c>
      <c r="D281" s="42">
        <v>0</v>
      </c>
      <c r="E281" s="43"/>
    </row>
    <row r="282" spans="2:5" x14ac:dyDescent="0.25">
      <c r="B282" s="42" t="s">
        <v>130</v>
      </c>
      <c r="C282" s="18">
        <v>3140057</v>
      </c>
      <c r="D282" s="42">
        <v>53.3</v>
      </c>
      <c r="E282" s="43"/>
    </row>
    <row r="283" spans="2:5" x14ac:dyDescent="0.25">
      <c r="B283" s="42" t="s">
        <v>130</v>
      </c>
      <c r="C283" s="18">
        <v>3140060</v>
      </c>
      <c r="D283" s="42">
        <v>46.9</v>
      </c>
      <c r="E283" s="43"/>
    </row>
    <row r="284" spans="2:5" x14ac:dyDescent="0.25">
      <c r="B284" s="42" t="s">
        <v>130</v>
      </c>
      <c r="C284" s="18">
        <v>3140086</v>
      </c>
      <c r="D284" s="42">
        <v>60.4</v>
      </c>
      <c r="E284" s="43"/>
    </row>
    <row r="285" spans="2:5" x14ac:dyDescent="0.25">
      <c r="B285" s="42" t="s">
        <v>130</v>
      </c>
      <c r="C285" s="18">
        <v>3140102</v>
      </c>
      <c r="D285" s="42">
        <v>26</v>
      </c>
      <c r="E285" s="43"/>
    </row>
    <row r="286" spans="2:5" x14ac:dyDescent="0.25">
      <c r="B286" s="42" t="s">
        <v>130</v>
      </c>
      <c r="C286" s="18">
        <v>3140103</v>
      </c>
      <c r="D286" s="42">
        <v>28.1</v>
      </c>
      <c r="E286" s="43"/>
    </row>
    <row r="287" spans="2:5" x14ac:dyDescent="0.25">
      <c r="B287" s="42" t="s">
        <v>130</v>
      </c>
      <c r="C287" s="18">
        <v>3140127</v>
      </c>
      <c r="D287" s="42">
        <v>31.6</v>
      </c>
      <c r="E287" s="43"/>
    </row>
    <row r="288" spans="2:5" x14ac:dyDescent="0.25">
      <c r="B288" s="42" t="s">
        <v>130</v>
      </c>
      <c r="C288" s="18">
        <v>3140183</v>
      </c>
      <c r="D288" s="42">
        <v>30.6</v>
      </c>
      <c r="E288" s="43"/>
    </row>
    <row r="289" spans="2:5" x14ac:dyDescent="0.25">
      <c r="B289" s="42" t="s">
        <v>130</v>
      </c>
      <c r="C289" s="18">
        <v>3140184</v>
      </c>
      <c r="D289" s="42">
        <v>29.5</v>
      </c>
      <c r="E289" s="43"/>
    </row>
    <row r="290" spans="2:5" x14ac:dyDescent="0.25">
      <c r="B290" s="42" t="s">
        <v>130</v>
      </c>
      <c r="C290" s="18">
        <v>3140187</v>
      </c>
      <c r="D290" s="42">
        <v>33.799999999999997</v>
      </c>
      <c r="E290" s="43"/>
    </row>
    <row r="291" spans="2:5" x14ac:dyDescent="0.25">
      <c r="B291" s="42" t="s">
        <v>130</v>
      </c>
      <c r="C291" s="18">
        <v>3150001</v>
      </c>
      <c r="D291" s="42">
        <v>0</v>
      </c>
      <c r="E291" s="43"/>
    </row>
    <row r="292" spans="2:5" x14ac:dyDescent="0.25">
      <c r="B292" s="42" t="s">
        <v>130</v>
      </c>
      <c r="C292" s="18">
        <v>3150006</v>
      </c>
      <c r="D292" s="42">
        <v>0</v>
      </c>
      <c r="E292" s="43"/>
    </row>
    <row r="293" spans="2:5" x14ac:dyDescent="0.25">
      <c r="B293" s="42" t="s">
        <v>130</v>
      </c>
      <c r="C293" s="18">
        <v>3150024</v>
      </c>
      <c r="D293" s="42">
        <v>25</v>
      </c>
      <c r="E293" s="43"/>
    </row>
    <row r="294" spans="2:5" x14ac:dyDescent="0.25">
      <c r="B294" s="42" t="s">
        <v>130</v>
      </c>
      <c r="C294" s="18">
        <v>3150026</v>
      </c>
      <c r="D294" s="42">
        <v>18.8</v>
      </c>
      <c r="E294" s="43"/>
    </row>
    <row r="295" spans="2:5" x14ac:dyDescent="0.25">
      <c r="B295" s="42" t="s">
        <v>130</v>
      </c>
      <c r="C295" s="18">
        <v>3150035</v>
      </c>
      <c r="D295" s="42">
        <v>0</v>
      </c>
      <c r="E295" s="43"/>
    </row>
    <row r="296" spans="2:5" x14ac:dyDescent="0.25">
      <c r="B296" s="42" t="s">
        <v>130</v>
      </c>
      <c r="C296" s="18">
        <v>3150038</v>
      </c>
      <c r="D296" s="42">
        <v>0</v>
      </c>
      <c r="E296" s="43"/>
    </row>
    <row r="297" spans="2:5" x14ac:dyDescent="0.25">
      <c r="B297" s="42" t="s">
        <v>130</v>
      </c>
      <c r="C297" s="18">
        <v>3150049</v>
      </c>
      <c r="D297" s="42">
        <v>26.3</v>
      </c>
      <c r="E297" s="43"/>
    </row>
    <row r="298" spans="2:5" x14ac:dyDescent="0.25">
      <c r="B298" s="42" t="s">
        <v>130</v>
      </c>
      <c r="C298" s="18">
        <v>3150060</v>
      </c>
      <c r="D298" s="42">
        <v>55.400000000000006</v>
      </c>
      <c r="E298" s="43"/>
    </row>
    <row r="299" spans="2:5" x14ac:dyDescent="0.25">
      <c r="B299" s="42" t="s">
        <v>130</v>
      </c>
      <c r="C299" s="18">
        <v>3150066</v>
      </c>
      <c r="D299" s="42">
        <v>28.4</v>
      </c>
      <c r="E299" s="43"/>
    </row>
    <row r="300" spans="2:5" x14ac:dyDescent="0.25">
      <c r="B300" s="42" t="s">
        <v>130</v>
      </c>
      <c r="C300" s="18">
        <v>3150098</v>
      </c>
      <c r="D300" s="42">
        <v>53</v>
      </c>
      <c r="E300" s="43"/>
    </row>
    <row r="301" spans="2:5" x14ac:dyDescent="0.25">
      <c r="B301" s="42" t="s">
        <v>130</v>
      </c>
      <c r="C301" s="18">
        <v>3150103</v>
      </c>
      <c r="D301" s="42">
        <v>33.299999999999997</v>
      </c>
      <c r="E301" s="43"/>
    </row>
    <row r="302" spans="2:5" x14ac:dyDescent="0.25">
      <c r="B302" s="42" t="s">
        <v>130</v>
      </c>
      <c r="C302" s="18">
        <v>3150111</v>
      </c>
      <c r="D302" s="42">
        <v>28.2</v>
      </c>
      <c r="E302" s="43"/>
    </row>
    <row r="303" spans="2:5" x14ac:dyDescent="0.25">
      <c r="B303" s="42" t="s">
        <v>130</v>
      </c>
      <c r="C303" s="18">
        <v>3150113</v>
      </c>
      <c r="D303" s="42">
        <v>53.7</v>
      </c>
      <c r="E303" s="43"/>
    </row>
    <row r="304" spans="2:5" x14ac:dyDescent="0.25">
      <c r="B304" s="42" t="s">
        <v>130</v>
      </c>
      <c r="C304" s="18">
        <v>3150114</v>
      </c>
      <c r="D304" s="42">
        <v>62.8</v>
      </c>
      <c r="E304" s="43"/>
    </row>
    <row r="305" spans="2:5" x14ac:dyDescent="0.25">
      <c r="B305" s="42" t="s">
        <v>130</v>
      </c>
      <c r="C305" s="18">
        <v>3150119</v>
      </c>
      <c r="D305" s="42">
        <v>0</v>
      </c>
      <c r="E305" s="43"/>
    </row>
    <row r="306" spans="2:5" x14ac:dyDescent="0.25">
      <c r="B306" s="42" t="s">
        <v>130</v>
      </c>
      <c r="C306" s="18">
        <v>3150132</v>
      </c>
      <c r="D306" s="42">
        <v>53.7</v>
      </c>
      <c r="E306" s="43"/>
    </row>
    <row r="307" spans="2:5" x14ac:dyDescent="0.25">
      <c r="B307" s="42" t="s">
        <v>130</v>
      </c>
      <c r="C307" s="18">
        <v>3150176</v>
      </c>
      <c r="D307" s="42">
        <v>0</v>
      </c>
      <c r="E307" s="43"/>
    </row>
    <row r="308" spans="2:5" x14ac:dyDescent="0.25">
      <c r="B308" s="42" t="s">
        <v>130</v>
      </c>
      <c r="C308" s="18">
        <v>3150227</v>
      </c>
      <c r="D308" s="42">
        <v>24.3</v>
      </c>
      <c r="E308" s="43"/>
    </row>
    <row r="309" spans="2:5" x14ac:dyDescent="0.25">
      <c r="B309" s="42" t="s">
        <v>130</v>
      </c>
      <c r="C309" s="18">
        <v>3150233</v>
      </c>
      <c r="D309" s="42">
        <v>0</v>
      </c>
      <c r="E309" s="43"/>
    </row>
  </sheetData>
  <mergeCells count="5">
    <mergeCell ref="C2:K2"/>
    <mergeCell ref="C3:L3"/>
    <mergeCell ref="B4:C4"/>
    <mergeCell ref="B6:L6"/>
    <mergeCell ref="C1:N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1"/>
  <sheetViews>
    <sheetView showGridLines="0" showRowColHeaders="0" workbookViewId="0">
      <selection activeCell="F14" sqref="F14"/>
    </sheetView>
  </sheetViews>
  <sheetFormatPr defaultRowHeight="15" x14ac:dyDescent="0.25"/>
  <cols>
    <col min="1" max="1" width="36.7109375" style="4" customWidth="1"/>
    <col min="2" max="2" width="23.7109375" style="4" bestFit="1" customWidth="1"/>
    <col min="3" max="3" width="2" style="81" customWidth="1"/>
    <col min="4" max="4" width="30.7109375" style="4" customWidth="1"/>
    <col min="5" max="5" width="19.42578125" style="9" customWidth="1"/>
    <col min="6" max="6" width="15.42578125" style="9" customWidth="1"/>
    <col min="7" max="7" width="72.28515625" style="4" customWidth="1"/>
    <col min="10" max="16384" width="9.140625" style="4"/>
  </cols>
  <sheetData>
    <row r="1" spans="1:9" s="81" customFormat="1" ht="114.95" customHeight="1" x14ac:dyDescent="0.25">
      <c r="E1" s="143"/>
      <c r="F1" s="144"/>
      <c r="G1" s="144"/>
      <c r="H1" s="88"/>
      <c r="I1" s="88"/>
    </row>
    <row r="2" spans="1:9" ht="15.75" x14ac:dyDescent="0.25">
      <c r="A2" s="110" t="s">
        <v>25</v>
      </c>
      <c r="B2" s="110" t="s">
        <v>26</v>
      </c>
      <c r="C2" s="82"/>
      <c r="D2" s="107" t="s">
        <v>27</v>
      </c>
      <c r="E2" s="108" t="s">
        <v>28</v>
      </c>
      <c r="F2" s="109" t="s">
        <v>29</v>
      </c>
      <c r="G2" s="110" t="s">
        <v>30</v>
      </c>
      <c r="H2" s="4"/>
      <c r="I2" s="4"/>
    </row>
    <row r="3" spans="1:9" ht="30" x14ac:dyDescent="0.25">
      <c r="A3" s="5" t="s">
        <v>31</v>
      </c>
      <c r="B3" s="5" t="s">
        <v>0</v>
      </c>
      <c r="C3" s="83"/>
      <c r="D3" s="6" t="s">
        <v>32</v>
      </c>
      <c r="E3" s="112" t="s">
        <v>33</v>
      </c>
      <c r="F3" s="113"/>
      <c r="G3" s="111" t="s">
        <v>34</v>
      </c>
      <c r="H3" s="4"/>
      <c r="I3" s="4"/>
    </row>
    <row r="4" spans="1:9" ht="30" x14ac:dyDescent="0.25">
      <c r="A4" s="5" t="s">
        <v>36</v>
      </c>
      <c r="B4" s="5" t="s">
        <v>1</v>
      </c>
      <c r="C4" s="83"/>
      <c r="D4" s="6" t="s">
        <v>37</v>
      </c>
      <c r="E4" s="112" t="s">
        <v>38</v>
      </c>
      <c r="F4" s="114" t="s">
        <v>39</v>
      </c>
      <c r="G4" s="111" t="s">
        <v>40</v>
      </c>
      <c r="H4" s="4"/>
      <c r="I4" s="4"/>
    </row>
    <row r="5" spans="1:9" ht="45" x14ac:dyDescent="0.25">
      <c r="A5" s="5" t="s">
        <v>42</v>
      </c>
      <c r="B5" s="5" t="s">
        <v>2</v>
      </c>
      <c r="C5" s="83"/>
      <c r="D5" s="6" t="s">
        <v>43</v>
      </c>
      <c r="E5" s="112" t="s">
        <v>38</v>
      </c>
      <c r="F5" s="113" t="s">
        <v>44</v>
      </c>
      <c r="G5" s="111" t="s">
        <v>45</v>
      </c>
      <c r="H5" s="4"/>
      <c r="I5" s="4"/>
    </row>
    <row r="6" spans="1:9" ht="45" x14ac:dyDescent="0.25">
      <c r="A6" s="5" t="s">
        <v>3</v>
      </c>
      <c r="B6" s="5" t="s">
        <v>47</v>
      </c>
      <c r="C6" s="83"/>
      <c r="D6" s="6" t="s">
        <v>48</v>
      </c>
      <c r="E6" s="112" t="s">
        <v>33</v>
      </c>
      <c r="F6" s="114" t="s">
        <v>49</v>
      </c>
      <c r="G6" s="111" t="s">
        <v>50</v>
      </c>
      <c r="H6" s="4"/>
      <c r="I6" s="4"/>
    </row>
    <row r="7" spans="1:9" ht="60" x14ac:dyDescent="0.25">
      <c r="A7" s="5" t="s">
        <v>52</v>
      </c>
      <c r="B7" s="5" t="s">
        <v>4</v>
      </c>
      <c r="C7" s="83"/>
      <c r="D7" s="6" t="s">
        <v>53</v>
      </c>
      <c r="E7" s="112" t="s">
        <v>38</v>
      </c>
      <c r="F7" s="115" t="s">
        <v>54</v>
      </c>
      <c r="G7" s="111" t="s">
        <v>55</v>
      </c>
      <c r="H7" s="4"/>
      <c r="I7" s="4"/>
    </row>
    <row r="8" spans="1:9" x14ac:dyDescent="0.25">
      <c r="A8" s="5" t="s">
        <v>57</v>
      </c>
      <c r="B8" s="5" t="s">
        <v>5</v>
      </c>
      <c r="C8" s="83"/>
      <c r="D8" s="6" t="s">
        <v>58</v>
      </c>
      <c r="E8" s="112" t="s">
        <v>59</v>
      </c>
      <c r="F8" s="115" t="s">
        <v>60</v>
      </c>
      <c r="G8" s="111"/>
      <c r="H8" s="4"/>
      <c r="I8" s="4"/>
    </row>
    <row r="9" spans="1:9" ht="30" x14ac:dyDescent="0.25">
      <c r="A9" s="5" t="s">
        <v>63</v>
      </c>
      <c r="B9" s="5" t="s">
        <v>6</v>
      </c>
      <c r="C9" s="83"/>
      <c r="D9" s="6" t="s">
        <v>64</v>
      </c>
      <c r="E9" s="112" t="s">
        <v>33</v>
      </c>
      <c r="F9" s="113" t="s">
        <v>65</v>
      </c>
      <c r="G9" s="111" t="s">
        <v>66</v>
      </c>
      <c r="H9" s="4"/>
      <c r="I9" s="4"/>
    </row>
    <row r="10" spans="1:9" ht="60" x14ac:dyDescent="0.25">
      <c r="A10" s="5" t="s">
        <v>68</v>
      </c>
      <c r="B10" s="5" t="s">
        <v>7</v>
      </c>
      <c r="C10" s="83"/>
      <c r="D10" s="6" t="s">
        <v>69</v>
      </c>
      <c r="E10" s="112" t="s">
        <v>33</v>
      </c>
      <c r="F10" s="113" t="s">
        <v>65</v>
      </c>
      <c r="G10" s="111" t="s">
        <v>70</v>
      </c>
      <c r="H10" s="4"/>
      <c r="I10" s="4"/>
    </row>
    <row r="11" spans="1:9" ht="30" x14ac:dyDescent="0.25">
      <c r="A11" s="5" t="s">
        <v>73</v>
      </c>
      <c r="B11" s="5" t="s">
        <v>8</v>
      </c>
      <c r="C11" s="83"/>
      <c r="D11" s="6" t="s">
        <v>74</v>
      </c>
      <c r="E11" s="112" t="s">
        <v>33</v>
      </c>
      <c r="F11" s="113" t="s">
        <v>65</v>
      </c>
      <c r="G11" s="111" t="s">
        <v>75</v>
      </c>
      <c r="H11" s="4"/>
      <c r="I11" s="4"/>
    </row>
    <row r="12" spans="1:9" ht="45" x14ac:dyDescent="0.25">
      <c r="A12" s="5" t="s">
        <v>78</v>
      </c>
      <c r="B12" s="5" t="s">
        <v>9</v>
      </c>
      <c r="C12" s="83"/>
      <c r="D12" s="6" t="s">
        <v>79</v>
      </c>
      <c r="E12" s="112" t="s">
        <v>33</v>
      </c>
      <c r="F12" s="113" t="s">
        <v>65</v>
      </c>
      <c r="G12" s="111" t="s">
        <v>80</v>
      </c>
      <c r="H12" s="4"/>
      <c r="I12" s="4"/>
    </row>
    <row r="13" spans="1:9" ht="30" x14ac:dyDescent="0.25">
      <c r="A13" s="5" t="s">
        <v>82</v>
      </c>
      <c r="B13" s="5" t="s">
        <v>10</v>
      </c>
      <c r="C13" s="83"/>
      <c r="D13" s="6" t="s">
        <v>83</v>
      </c>
      <c r="E13" s="112" t="s">
        <v>33</v>
      </c>
      <c r="F13" s="113" t="s">
        <v>65</v>
      </c>
      <c r="G13" s="111" t="s">
        <v>84</v>
      </c>
      <c r="H13" s="4"/>
      <c r="I13" s="4"/>
    </row>
    <row r="14" spans="1:9" ht="30" x14ac:dyDescent="0.25">
      <c r="A14" s="5" t="s">
        <v>86</v>
      </c>
      <c r="B14" s="5" t="s">
        <v>12</v>
      </c>
      <c r="C14" s="83"/>
      <c r="D14" s="6" t="s">
        <v>87</v>
      </c>
      <c r="E14" s="112" t="s">
        <v>33</v>
      </c>
      <c r="F14" s="114" t="s">
        <v>88</v>
      </c>
      <c r="G14" s="111" t="s">
        <v>89</v>
      </c>
      <c r="H14" s="4"/>
      <c r="I14" s="4"/>
    </row>
    <row r="15" spans="1:9" ht="45" x14ac:dyDescent="0.25">
      <c r="A15" s="5" t="s">
        <v>91</v>
      </c>
      <c r="B15" s="5" t="s">
        <v>11</v>
      </c>
      <c r="C15" s="83"/>
      <c r="D15" s="6" t="s">
        <v>92</v>
      </c>
      <c r="E15" s="112" t="s">
        <v>33</v>
      </c>
      <c r="F15" s="114" t="s">
        <v>88</v>
      </c>
      <c r="G15" s="111" t="s">
        <v>93</v>
      </c>
      <c r="H15" s="4"/>
      <c r="I15" s="4"/>
    </row>
    <row r="16" spans="1:9" ht="45" x14ac:dyDescent="0.25">
      <c r="A16" s="5" t="s">
        <v>95</v>
      </c>
      <c r="B16" s="5" t="s">
        <v>13</v>
      </c>
      <c r="C16" s="83"/>
      <c r="D16" s="6" t="s">
        <v>96</v>
      </c>
      <c r="E16" s="112" t="s">
        <v>33</v>
      </c>
      <c r="F16" s="114" t="s">
        <v>88</v>
      </c>
      <c r="G16" s="111" t="s">
        <v>97</v>
      </c>
      <c r="H16" s="4"/>
      <c r="I16" s="4"/>
    </row>
    <row r="17" spans="1:9" ht="30" x14ac:dyDescent="0.25">
      <c r="A17" s="5" t="s">
        <v>99</v>
      </c>
      <c r="B17" s="5" t="s">
        <v>100</v>
      </c>
      <c r="C17" s="83"/>
      <c r="D17" s="6" t="s">
        <v>101</v>
      </c>
      <c r="E17" s="112" t="s">
        <v>33</v>
      </c>
      <c r="F17" s="113" t="s">
        <v>102</v>
      </c>
      <c r="G17" s="111" t="s">
        <v>103</v>
      </c>
      <c r="H17" s="4"/>
      <c r="I17" s="4"/>
    </row>
    <row r="18" spans="1:9" x14ac:dyDescent="0.25">
      <c r="A18" s="5" t="s">
        <v>105</v>
      </c>
      <c r="B18" s="5" t="s">
        <v>15</v>
      </c>
      <c r="C18" s="83"/>
      <c r="D18" s="6" t="s">
        <v>106</v>
      </c>
      <c r="E18" s="112" t="s">
        <v>33</v>
      </c>
      <c r="F18" s="113" t="s">
        <v>65</v>
      </c>
      <c r="G18" s="111" t="s">
        <v>107</v>
      </c>
      <c r="H18" s="4"/>
      <c r="I18" s="4"/>
    </row>
    <row r="19" spans="1:9" ht="30" x14ac:dyDescent="0.25">
      <c r="A19" s="7" t="s">
        <v>109</v>
      </c>
      <c r="B19" s="7" t="s">
        <v>110</v>
      </c>
      <c r="D19" s="8" t="s">
        <v>111</v>
      </c>
      <c r="E19" s="116" t="s">
        <v>33</v>
      </c>
      <c r="F19" s="116" t="s">
        <v>65</v>
      </c>
      <c r="G19" s="111" t="s">
        <v>80</v>
      </c>
      <c r="H19" s="4"/>
      <c r="I19" s="4"/>
    </row>
    <row r="20" spans="1:9" ht="30" x14ac:dyDescent="0.25">
      <c r="A20" s="7" t="s">
        <v>113</v>
      </c>
      <c r="B20" s="7" t="s">
        <v>17</v>
      </c>
      <c r="D20" s="8" t="s">
        <v>114</v>
      </c>
      <c r="E20" s="117" t="s">
        <v>33</v>
      </c>
      <c r="F20" s="113" t="s">
        <v>102</v>
      </c>
      <c r="G20" s="111" t="s">
        <v>115</v>
      </c>
      <c r="H20" s="4"/>
      <c r="I20" s="4"/>
    </row>
    <row r="21" spans="1:9" x14ac:dyDescent="0.25">
      <c r="H21" s="4"/>
      <c r="I21" s="4"/>
    </row>
  </sheetData>
  <sheetProtection algorithmName="SHA-512" hashValue="l34sNtRZj51PHwrLjyn34Ad+ALShInmm3WgXA9be+FzmJ8gvGQmLTiEadiivEJy0lpnPsHIGiZleMsuTws9dyA==" saltValue="cWyV6i2I7Mba69jh+bh/SQ==" spinCount="100000" sheet="1" objects="1" scenarios="1"/>
  <mergeCells count="1">
    <mergeCell ref="E1:G1"/>
  </mergeCells>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S387"/>
  <sheetViews>
    <sheetView showGridLines="0" showRowColHeaders="0" workbookViewId="0">
      <selection activeCell="I12" sqref="I12"/>
    </sheetView>
  </sheetViews>
  <sheetFormatPr defaultRowHeight="15" x14ac:dyDescent="0.25"/>
  <cols>
    <col min="1" max="1" width="2" customWidth="1"/>
    <col min="7" max="7" width="13.28515625" bestFit="1" customWidth="1"/>
    <col min="8" max="8" width="16" bestFit="1" customWidth="1"/>
    <col min="9" max="9" width="12.28515625" bestFit="1" customWidth="1"/>
    <col min="10" max="10" width="12.42578125" bestFit="1" customWidth="1"/>
    <col min="11" max="11" width="12.85546875" bestFit="1" customWidth="1"/>
    <col min="12" max="12" width="11.140625" bestFit="1" customWidth="1"/>
    <col min="13" max="13" width="11.7109375" bestFit="1" customWidth="1"/>
    <col min="14" max="14" width="15.42578125" bestFit="1" customWidth="1"/>
    <col min="15" max="15" width="12.28515625" bestFit="1" customWidth="1"/>
    <col min="16" max="16" width="17.140625" bestFit="1" customWidth="1"/>
    <col min="17" max="17" width="16.5703125" style="123" customWidth="1"/>
    <col min="18" max="18" width="20.140625" style="122" bestFit="1" customWidth="1"/>
    <col min="19" max="19" width="17.7109375" style="122" bestFit="1" customWidth="1"/>
  </cols>
  <sheetData>
    <row r="1" spans="2:19" s="88" customFormat="1" ht="114.95" customHeight="1" x14ac:dyDescent="0.25">
      <c r="B1" s="145"/>
      <c r="C1" s="145"/>
      <c r="D1" s="145"/>
      <c r="E1" s="145"/>
      <c r="F1" s="145"/>
      <c r="G1" s="145"/>
      <c r="H1" s="145"/>
      <c r="I1" s="145"/>
      <c r="J1" s="145"/>
      <c r="K1" s="145"/>
      <c r="L1" s="145"/>
      <c r="M1" s="145"/>
      <c r="N1" s="145"/>
      <c r="O1" s="145"/>
      <c r="P1" s="145"/>
      <c r="Q1" s="120"/>
      <c r="R1" s="121"/>
      <c r="S1" s="121"/>
    </row>
    <row r="2" spans="2:19" s="128" customFormat="1" x14ac:dyDescent="0.25">
      <c r="B2" s="128" t="s">
        <v>0</v>
      </c>
      <c r="C2" s="128" t="s">
        <v>1</v>
      </c>
      <c r="D2" s="128" t="s">
        <v>2</v>
      </c>
      <c r="E2" s="128" t="s">
        <v>3</v>
      </c>
      <c r="F2" s="128" t="s">
        <v>4</v>
      </c>
      <c r="G2" s="128" t="s">
        <v>5</v>
      </c>
      <c r="H2" s="128" t="s">
        <v>6</v>
      </c>
      <c r="I2" s="128" t="s">
        <v>7</v>
      </c>
      <c r="J2" s="128" t="s">
        <v>8</v>
      </c>
      <c r="K2" s="128" t="s">
        <v>9</v>
      </c>
      <c r="L2" s="128" t="s">
        <v>10</v>
      </c>
      <c r="M2" s="128" t="s">
        <v>11</v>
      </c>
      <c r="N2" s="128" t="s">
        <v>12</v>
      </c>
      <c r="O2" s="128" t="s">
        <v>13</v>
      </c>
      <c r="P2" s="128" t="s">
        <v>14</v>
      </c>
      <c r="Q2" s="124" t="s">
        <v>15</v>
      </c>
      <c r="R2" s="127" t="s">
        <v>16</v>
      </c>
      <c r="S2" s="126" t="s">
        <v>17</v>
      </c>
    </row>
    <row r="3" spans="2:19" s="128" customFormat="1" x14ac:dyDescent="0.25">
      <c r="B3" s="128">
        <v>3120030</v>
      </c>
      <c r="C3" s="128" t="s">
        <v>18</v>
      </c>
      <c r="D3" s="128" t="s">
        <v>19</v>
      </c>
      <c r="E3" s="128">
        <v>4</v>
      </c>
      <c r="F3" s="128" t="s">
        <v>20</v>
      </c>
      <c r="G3" s="128">
        <v>2012</v>
      </c>
      <c r="H3" s="128">
        <v>57.4</v>
      </c>
      <c r="I3" s="128">
        <v>55.8</v>
      </c>
      <c r="J3" s="128">
        <v>58.6</v>
      </c>
      <c r="K3" s="128">
        <v>56</v>
      </c>
      <c r="L3" s="128">
        <v>55.6</v>
      </c>
      <c r="M3" s="128">
        <v>2.75</v>
      </c>
      <c r="N3" s="128">
        <v>3.5</v>
      </c>
      <c r="O3" s="128">
        <v>2.75</v>
      </c>
      <c r="P3" s="128">
        <v>2</v>
      </c>
      <c r="Q3" s="125">
        <v>4.0999999999999996</v>
      </c>
      <c r="R3" s="127">
        <v>34</v>
      </c>
      <c r="S3" s="127">
        <v>1</v>
      </c>
    </row>
    <row r="4" spans="2:19" s="128" customFormat="1" x14ac:dyDescent="0.25">
      <c r="B4" s="128">
        <v>3120034</v>
      </c>
      <c r="C4" s="128" t="s">
        <v>18</v>
      </c>
      <c r="D4" s="128" t="s">
        <v>19</v>
      </c>
      <c r="E4" s="128">
        <v>4</v>
      </c>
      <c r="F4" s="128" t="s">
        <v>20</v>
      </c>
      <c r="G4" s="128">
        <v>2012</v>
      </c>
      <c r="H4" s="128">
        <v>59.8</v>
      </c>
      <c r="I4" s="128">
        <v>58.6</v>
      </c>
      <c r="J4" s="128">
        <v>54.2</v>
      </c>
      <c r="K4" s="128">
        <v>57.4</v>
      </c>
      <c r="L4" s="128">
        <v>58.8</v>
      </c>
      <c r="M4" s="128">
        <v>2.5</v>
      </c>
      <c r="N4" s="128">
        <v>3.25</v>
      </c>
      <c r="O4" s="128">
        <v>2.25</v>
      </c>
      <c r="P4" s="128">
        <v>1</v>
      </c>
      <c r="Q4" s="125">
        <v>4.4000000000000004</v>
      </c>
      <c r="R4" s="127">
        <v>28.2</v>
      </c>
      <c r="S4" s="127">
        <v>1</v>
      </c>
    </row>
    <row r="5" spans="2:19" s="128" customFormat="1" x14ac:dyDescent="0.25">
      <c r="B5" s="128">
        <v>3120041</v>
      </c>
      <c r="C5" s="128" t="s">
        <v>18</v>
      </c>
      <c r="D5" s="128" t="s">
        <v>21</v>
      </c>
      <c r="E5" s="128">
        <v>4</v>
      </c>
      <c r="F5" s="128" t="s">
        <v>20</v>
      </c>
      <c r="G5" s="128">
        <v>2012</v>
      </c>
      <c r="H5" s="128">
        <v>59</v>
      </c>
      <c r="I5" s="128">
        <v>67.400000000000006</v>
      </c>
      <c r="J5" s="128">
        <v>69.8</v>
      </c>
      <c r="K5" s="128">
        <v>60.8</v>
      </c>
      <c r="L5" s="128">
        <v>62.6</v>
      </c>
      <c r="M5" s="128">
        <v>3.25</v>
      </c>
      <c r="N5" s="128">
        <v>2.75</v>
      </c>
      <c r="O5" s="128">
        <v>2.5</v>
      </c>
      <c r="P5" s="128">
        <v>2</v>
      </c>
      <c r="Q5" s="126">
        <v>8.1999999999999993</v>
      </c>
      <c r="R5" s="126">
        <v>58.400000000000006</v>
      </c>
      <c r="S5" s="126">
        <v>2</v>
      </c>
    </row>
    <row r="6" spans="2:19" s="128" customFormat="1" x14ac:dyDescent="0.25">
      <c r="B6" s="128">
        <v>3120058</v>
      </c>
      <c r="C6" s="128" t="s">
        <v>18</v>
      </c>
      <c r="D6" s="128" t="s">
        <v>21</v>
      </c>
      <c r="E6" s="128">
        <v>4</v>
      </c>
      <c r="F6" s="128" t="s">
        <v>20</v>
      </c>
      <c r="G6" s="128">
        <v>2012</v>
      </c>
      <c r="H6" s="128">
        <v>56.6</v>
      </c>
      <c r="I6" s="128">
        <v>52.6</v>
      </c>
      <c r="J6" s="128">
        <v>50.8</v>
      </c>
      <c r="K6" s="128">
        <v>47.8</v>
      </c>
      <c r="L6" s="128">
        <v>53</v>
      </c>
      <c r="M6" s="128">
        <v>3</v>
      </c>
      <c r="N6" s="128">
        <v>3.5</v>
      </c>
      <c r="O6" s="128">
        <v>2.75</v>
      </c>
      <c r="P6" s="128">
        <v>1</v>
      </c>
      <c r="Q6" s="125">
        <v>4.9000000000000004</v>
      </c>
      <c r="R6" s="127">
        <v>26.4</v>
      </c>
      <c r="S6" s="127">
        <v>1</v>
      </c>
    </row>
    <row r="7" spans="2:19" s="128" customFormat="1" x14ac:dyDescent="0.25">
      <c r="B7" s="128">
        <v>3120066</v>
      </c>
      <c r="C7" s="128" t="s">
        <v>18</v>
      </c>
      <c r="D7" s="128" t="s">
        <v>19</v>
      </c>
      <c r="E7" s="128">
        <v>4</v>
      </c>
      <c r="F7" s="128" t="s">
        <v>22</v>
      </c>
      <c r="G7" s="128">
        <v>2012</v>
      </c>
      <c r="H7" s="128">
        <v>60.2</v>
      </c>
      <c r="I7" s="128">
        <v>56</v>
      </c>
      <c r="J7" s="128">
        <v>58.2</v>
      </c>
      <c r="K7" s="128">
        <v>63.4</v>
      </c>
      <c r="L7" s="128">
        <v>65</v>
      </c>
      <c r="M7" s="128">
        <v>3.25</v>
      </c>
      <c r="N7" s="128">
        <v>3.75</v>
      </c>
      <c r="O7" s="128">
        <v>3.75</v>
      </c>
      <c r="P7" s="128">
        <v>0</v>
      </c>
      <c r="Q7" s="126"/>
      <c r="R7" s="126"/>
      <c r="S7" s="126">
        <v>0</v>
      </c>
    </row>
    <row r="8" spans="2:19" s="128" customFormat="1" x14ac:dyDescent="0.25">
      <c r="B8" s="128">
        <v>3120076</v>
      </c>
      <c r="C8" s="128" t="s">
        <v>18</v>
      </c>
      <c r="D8" s="128" t="s">
        <v>21</v>
      </c>
      <c r="E8" s="128">
        <v>4</v>
      </c>
      <c r="F8" s="128" t="s">
        <v>20</v>
      </c>
      <c r="G8" s="128">
        <v>2012</v>
      </c>
      <c r="H8" s="128">
        <v>53.4</v>
      </c>
      <c r="I8" s="128">
        <v>50.8</v>
      </c>
      <c r="J8" s="128">
        <v>60.4</v>
      </c>
      <c r="K8" s="128">
        <v>58.8</v>
      </c>
      <c r="L8" s="128">
        <v>58.8</v>
      </c>
      <c r="M8" s="128">
        <v>2.75</v>
      </c>
      <c r="N8" s="128">
        <v>3</v>
      </c>
      <c r="O8" s="128">
        <v>2.75</v>
      </c>
      <c r="P8" s="128">
        <v>2</v>
      </c>
      <c r="Q8" s="126">
        <v>7.2</v>
      </c>
      <c r="R8" s="126">
        <v>46.400000000000006</v>
      </c>
      <c r="S8" s="126">
        <v>2</v>
      </c>
    </row>
    <row r="9" spans="2:19" s="128" customFormat="1" x14ac:dyDescent="0.25">
      <c r="B9" s="128">
        <v>3120080</v>
      </c>
      <c r="C9" s="128" t="s">
        <v>18</v>
      </c>
      <c r="D9" s="128" t="s">
        <v>19</v>
      </c>
      <c r="E9" s="128">
        <v>4</v>
      </c>
      <c r="F9" s="128" t="s">
        <v>20</v>
      </c>
      <c r="G9" s="128">
        <v>2012</v>
      </c>
      <c r="H9" s="128">
        <v>45.5</v>
      </c>
      <c r="I9" s="128">
        <v>50.6</v>
      </c>
      <c r="J9" s="128">
        <v>49.3</v>
      </c>
      <c r="K9" s="128">
        <v>48</v>
      </c>
      <c r="L9" s="128">
        <v>48.1</v>
      </c>
      <c r="M9" s="128">
        <v>2.25</v>
      </c>
      <c r="N9" s="128">
        <v>2.75</v>
      </c>
      <c r="O9" s="128">
        <v>2</v>
      </c>
      <c r="P9" s="128">
        <v>2</v>
      </c>
      <c r="Q9" s="126">
        <v>0</v>
      </c>
      <c r="R9" s="126">
        <v>48.900000000000006</v>
      </c>
      <c r="S9" s="126">
        <v>2</v>
      </c>
    </row>
    <row r="10" spans="2:19" s="128" customFormat="1" x14ac:dyDescent="0.25">
      <c r="B10" s="128">
        <v>3120099</v>
      </c>
      <c r="C10" s="128" t="s">
        <v>18</v>
      </c>
      <c r="D10" s="128" t="s">
        <v>21</v>
      </c>
      <c r="E10" s="128">
        <v>4</v>
      </c>
      <c r="F10" s="128" t="s">
        <v>22</v>
      </c>
      <c r="G10" s="128">
        <v>2012</v>
      </c>
      <c r="H10" s="128">
        <v>56.6</v>
      </c>
      <c r="I10" s="128">
        <v>57</v>
      </c>
      <c r="J10" s="128">
        <v>54.8</v>
      </c>
      <c r="K10" s="128">
        <v>58.8</v>
      </c>
      <c r="L10" s="128">
        <v>60.8</v>
      </c>
      <c r="M10" s="128">
        <v>3</v>
      </c>
      <c r="N10" s="128">
        <v>2.5</v>
      </c>
      <c r="O10" s="128">
        <v>3</v>
      </c>
      <c r="P10" s="128">
        <v>0</v>
      </c>
      <c r="Q10" s="126"/>
      <c r="R10" s="126"/>
      <c r="S10" s="126">
        <v>0</v>
      </c>
    </row>
    <row r="11" spans="2:19" s="128" customFormat="1" x14ac:dyDescent="0.25">
      <c r="B11" s="128">
        <v>3120110</v>
      </c>
      <c r="C11" s="128" t="s">
        <v>18</v>
      </c>
      <c r="D11" s="128" t="s">
        <v>21</v>
      </c>
      <c r="E11" s="128">
        <v>4</v>
      </c>
      <c r="F11" s="128" t="s">
        <v>22</v>
      </c>
      <c r="G11" s="128">
        <v>2012</v>
      </c>
      <c r="H11" s="128">
        <v>57.6</v>
      </c>
      <c r="I11" s="128">
        <v>56.6</v>
      </c>
      <c r="J11" s="128">
        <v>56.6</v>
      </c>
      <c r="K11" s="128">
        <v>57.2</v>
      </c>
      <c r="L11" s="128">
        <v>60</v>
      </c>
      <c r="M11" s="128">
        <v>3.25</v>
      </c>
      <c r="N11" s="128">
        <v>2.75</v>
      </c>
      <c r="O11" s="128">
        <v>3</v>
      </c>
      <c r="P11" s="128">
        <v>2</v>
      </c>
      <c r="Q11" s="126">
        <v>7.8000000000000007</v>
      </c>
      <c r="R11" s="126">
        <v>34.799999999999997</v>
      </c>
      <c r="S11" s="126">
        <v>2</v>
      </c>
    </row>
    <row r="12" spans="2:19" s="128" customFormat="1" x14ac:dyDescent="0.25">
      <c r="B12" s="128">
        <v>3120115</v>
      </c>
      <c r="C12" s="128" t="s">
        <v>18</v>
      </c>
      <c r="D12" s="128" t="s">
        <v>19</v>
      </c>
      <c r="E12" s="128">
        <v>4</v>
      </c>
      <c r="F12" s="128" t="s">
        <v>22</v>
      </c>
      <c r="G12" s="128">
        <v>2012</v>
      </c>
      <c r="H12" s="128">
        <v>50.2</v>
      </c>
      <c r="I12" s="128">
        <v>53.4</v>
      </c>
      <c r="J12" s="128">
        <v>50.8</v>
      </c>
      <c r="K12" s="128">
        <v>47.4</v>
      </c>
      <c r="L12" s="128">
        <v>52</v>
      </c>
      <c r="M12" s="128">
        <v>3</v>
      </c>
      <c r="N12" s="128">
        <v>3</v>
      </c>
      <c r="O12" s="128">
        <v>2.75</v>
      </c>
      <c r="P12" s="128">
        <v>1</v>
      </c>
      <c r="Q12" s="125">
        <v>4.8</v>
      </c>
      <c r="R12" s="127">
        <v>37.700000000000003</v>
      </c>
      <c r="S12" s="127">
        <v>1</v>
      </c>
    </row>
    <row r="13" spans="2:19" s="128" customFormat="1" x14ac:dyDescent="0.25">
      <c r="B13" s="128">
        <v>3120132</v>
      </c>
      <c r="C13" s="128" t="s">
        <v>18</v>
      </c>
      <c r="D13" s="128" t="s">
        <v>21</v>
      </c>
      <c r="E13" s="128">
        <v>4</v>
      </c>
      <c r="F13" s="128" t="s">
        <v>22</v>
      </c>
      <c r="G13" s="128">
        <v>2012</v>
      </c>
      <c r="H13" s="128">
        <v>49.8</v>
      </c>
      <c r="I13" s="128">
        <v>47.8</v>
      </c>
      <c r="J13" s="128">
        <v>45.6</v>
      </c>
      <c r="K13" s="128">
        <v>44</v>
      </c>
      <c r="L13" s="128">
        <v>52.2</v>
      </c>
      <c r="M13" s="128">
        <v>2.5</v>
      </c>
      <c r="N13" s="128">
        <v>2.75</v>
      </c>
      <c r="O13" s="128">
        <v>2.25</v>
      </c>
      <c r="P13" s="128">
        <v>1</v>
      </c>
      <c r="Q13" s="125">
        <v>4.2</v>
      </c>
      <c r="R13" s="127">
        <v>25.7</v>
      </c>
      <c r="S13" s="127">
        <v>1</v>
      </c>
    </row>
    <row r="14" spans="2:19" s="128" customFormat="1" x14ac:dyDescent="0.25">
      <c r="B14" s="128">
        <v>3120344</v>
      </c>
      <c r="C14" s="128" t="s">
        <v>18</v>
      </c>
      <c r="D14" s="128" t="s">
        <v>19</v>
      </c>
      <c r="E14" s="128">
        <v>4</v>
      </c>
      <c r="F14" s="128" t="s">
        <v>22</v>
      </c>
      <c r="G14" s="128">
        <v>2012</v>
      </c>
      <c r="H14" s="128">
        <v>46.8</v>
      </c>
      <c r="I14" s="128">
        <v>43.4</v>
      </c>
      <c r="J14" s="128">
        <v>48.8</v>
      </c>
      <c r="K14" s="128">
        <v>47.6</v>
      </c>
      <c r="L14" s="128">
        <v>42.3</v>
      </c>
      <c r="M14" s="128">
        <v>2.5</v>
      </c>
      <c r="N14" s="128">
        <v>2.5</v>
      </c>
      <c r="O14" s="128">
        <v>2.5</v>
      </c>
      <c r="P14" s="128">
        <v>1</v>
      </c>
      <c r="Q14" s="125">
        <v>3.7</v>
      </c>
      <c r="R14" s="127">
        <v>22.9</v>
      </c>
      <c r="S14" s="127">
        <v>1</v>
      </c>
    </row>
    <row r="15" spans="2:19" s="128" customFormat="1" x14ac:dyDescent="0.25">
      <c r="B15" s="128">
        <v>3130001</v>
      </c>
      <c r="C15" s="128" t="s">
        <v>18</v>
      </c>
      <c r="D15" s="128" t="s">
        <v>19</v>
      </c>
      <c r="E15" s="128">
        <v>3</v>
      </c>
      <c r="F15" s="128" t="s">
        <v>20</v>
      </c>
      <c r="G15" s="128">
        <v>2013</v>
      </c>
      <c r="H15" s="128">
        <v>65.2</v>
      </c>
      <c r="I15" s="128">
        <v>62.6</v>
      </c>
      <c r="J15" s="128">
        <v>67</v>
      </c>
      <c r="K15" s="128">
        <v>59.8</v>
      </c>
      <c r="L15" s="128">
        <v>62.8</v>
      </c>
      <c r="M15" s="128">
        <v>3</v>
      </c>
      <c r="N15" s="128">
        <v>2.75</v>
      </c>
      <c r="O15" s="128">
        <v>2.5</v>
      </c>
      <c r="P15" s="128">
        <v>2</v>
      </c>
      <c r="Q15" s="126">
        <v>8.6000000000000014</v>
      </c>
      <c r="R15" s="126">
        <v>61.400000000000006</v>
      </c>
      <c r="S15" s="126">
        <v>2</v>
      </c>
    </row>
    <row r="16" spans="2:19" s="128" customFormat="1" x14ac:dyDescent="0.25">
      <c r="B16" s="128">
        <v>3130005</v>
      </c>
      <c r="C16" s="128" t="s">
        <v>18</v>
      </c>
      <c r="D16" s="128" t="s">
        <v>21</v>
      </c>
      <c r="E16" s="128">
        <v>3</v>
      </c>
      <c r="F16" s="128" t="s">
        <v>20</v>
      </c>
      <c r="G16" s="128">
        <v>2013</v>
      </c>
      <c r="H16" s="128">
        <v>52.2</v>
      </c>
      <c r="I16" s="128">
        <v>53.4</v>
      </c>
      <c r="J16" s="128">
        <v>58</v>
      </c>
      <c r="K16" s="128">
        <v>50.6</v>
      </c>
      <c r="L16" s="128">
        <v>55.8</v>
      </c>
      <c r="M16" s="128">
        <v>2.75</v>
      </c>
      <c r="N16" s="128">
        <v>3.25</v>
      </c>
      <c r="O16" s="128">
        <v>3</v>
      </c>
      <c r="P16" s="128">
        <v>2</v>
      </c>
      <c r="Q16" s="126">
        <v>9.1999999999999993</v>
      </c>
      <c r="R16" s="126">
        <v>62.400000000000006</v>
      </c>
      <c r="S16" s="126">
        <v>2</v>
      </c>
    </row>
    <row r="17" spans="2:19" s="128" customFormat="1" x14ac:dyDescent="0.25">
      <c r="B17" s="128">
        <v>3130014</v>
      </c>
      <c r="C17" s="128" t="s">
        <v>18</v>
      </c>
      <c r="D17" s="128" t="s">
        <v>21</v>
      </c>
      <c r="E17" s="128">
        <v>3</v>
      </c>
      <c r="F17" s="128" t="s">
        <v>20</v>
      </c>
      <c r="G17" s="128">
        <v>2013</v>
      </c>
      <c r="H17" s="128">
        <v>47.1</v>
      </c>
      <c r="I17" s="128">
        <v>44.1</v>
      </c>
      <c r="J17" s="128">
        <v>50.6</v>
      </c>
      <c r="K17" s="128">
        <v>51.4</v>
      </c>
      <c r="L17" s="128">
        <v>45.5</v>
      </c>
      <c r="M17" s="128">
        <v>2.75</v>
      </c>
      <c r="N17" s="128">
        <v>2.75</v>
      </c>
      <c r="O17" s="128">
        <v>2.75</v>
      </c>
      <c r="P17" s="128">
        <v>2</v>
      </c>
      <c r="Q17" s="126">
        <v>8.1</v>
      </c>
      <c r="R17" s="126">
        <v>59.7</v>
      </c>
      <c r="S17" s="126">
        <v>2</v>
      </c>
    </row>
    <row r="18" spans="2:19" s="128" customFormat="1" x14ac:dyDescent="0.25">
      <c r="B18" s="128">
        <v>3130018</v>
      </c>
      <c r="C18" s="128" t="s">
        <v>18</v>
      </c>
      <c r="D18" s="128" t="s">
        <v>19</v>
      </c>
      <c r="E18" s="128">
        <v>3</v>
      </c>
      <c r="F18" s="128" t="s">
        <v>20</v>
      </c>
      <c r="G18" s="128">
        <v>2013</v>
      </c>
      <c r="H18" s="128">
        <v>55</v>
      </c>
      <c r="I18" s="128">
        <v>52.4</v>
      </c>
      <c r="J18" s="128">
        <v>54.2</v>
      </c>
      <c r="K18" s="128">
        <v>53.4</v>
      </c>
      <c r="L18" s="128">
        <v>55.4</v>
      </c>
      <c r="M18" s="128">
        <v>3</v>
      </c>
      <c r="N18" s="128">
        <v>3</v>
      </c>
      <c r="O18" s="128">
        <v>2.75</v>
      </c>
      <c r="P18" s="128">
        <v>2</v>
      </c>
      <c r="Q18" s="126">
        <v>9.1</v>
      </c>
      <c r="R18" s="126">
        <v>50.3</v>
      </c>
      <c r="S18" s="126">
        <v>2</v>
      </c>
    </row>
    <row r="19" spans="2:19" s="128" customFormat="1" x14ac:dyDescent="0.25">
      <c r="B19" s="128">
        <v>3130031</v>
      </c>
      <c r="C19" s="128" t="s">
        <v>18</v>
      </c>
      <c r="D19" s="128" t="s">
        <v>21</v>
      </c>
      <c r="E19" s="128">
        <v>3</v>
      </c>
      <c r="F19" s="128" t="s">
        <v>20</v>
      </c>
      <c r="G19" s="128">
        <v>2013</v>
      </c>
      <c r="H19" s="128">
        <v>62.8</v>
      </c>
      <c r="I19" s="128">
        <v>61.4</v>
      </c>
      <c r="J19" s="128">
        <v>59.4</v>
      </c>
      <c r="K19" s="128">
        <v>58</v>
      </c>
      <c r="L19" s="128">
        <v>63.8</v>
      </c>
      <c r="M19" s="128">
        <v>2.75</v>
      </c>
      <c r="N19" s="128">
        <v>2.75</v>
      </c>
      <c r="O19" s="128">
        <v>2.5</v>
      </c>
      <c r="P19" s="128">
        <v>1</v>
      </c>
      <c r="Q19" s="125">
        <v>4.2</v>
      </c>
      <c r="R19" s="127">
        <v>30</v>
      </c>
      <c r="S19" s="127">
        <v>1</v>
      </c>
    </row>
    <row r="20" spans="2:19" s="128" customFormat="1" x14ac:dyDescent="0.25">
      <c r="B20" s="128">
        <v>3130034</v>
      </c>
      <c r="C20" s="128" t="s">
        <v>18</v>
      </c>
      <c r="D20" s="128" t="s">
        <v>21</v>
      </c>
      <c r="E20" s="128">
        <v>3</v>
      </c>
      <c r="F20" s="128" t="s">
        <v>22</v>
      </c>
      <c r="G20" s="128">
        <v>2013</v>
      </c>
      <c r="H20" s="128">
        <v>55.2</v>
      </c>
      <c r="I20" s="128">
        <v>51.8</v>
      </c>
      <c r="J20" s="128">
        <v>51</v>
      </c>
      <c r="K20" s="128">
        <v>53</v>
      </c>
      <c r="L20" s="128">
        <v>54.6</v>
      </c>
      <c r="M20" s="128">
        <v>2.5</v>
      </c>
      <c r="N20" s="128">
        <v>3</v>
      </c>
      <c r="O20" s="128">
        <v>3</v>
      </c>
      <c r="P20" s="128">
        <v>2</v>
      </c>
      <c r="Q20" s="126">
        <v>5.9</v>
      </c>
      <c r="R20" s="126">
        <v>20.2</v>
      </c>
      <c r="S20" s="126">
        <v>2</v>
      </c>
    </row>
    <row r="21" spans="2:19" s="128" customFormat="1" x14ac:dyDescent="0.25">
      <c r="B21" s="128">
        <v>3130036</v>
      </c>
      <c r="C21" s="128" t="s">
        <v>18</v>
      </c>
      <c r="D21" s="128" t="s">
        <v>21</v>
      </c>
      <c r="E21" s="128">
        <v>3</v>
      </c>
      <c r="F21" s="128" t="s">
        <v>22</v>
      </c>
      <c r="G21" s="128">
        <v>2013</v>
      </c>
      <c r="H21" s="128">
        <v>55.2</v>
      </c>
      <c r="I21" s="128">
        <v>49.5</v>
      </c>
      <c r="J21" s="128">
        <v>53.2</v>
      </c>
      <c r="K21" s="128">
        <v>48.2</v>
      </c>
      <c r="L21" s="128">
        <v>55.4</v>
      </c>
      <c r="M21" s="128">
        <v>2.75</v>
      </c>
      <c r="N21" s="128">
        <v>2.5</v>
      </c>
      <c r="O21" s="128">
        <v>2.5</v>
      </c>
      <c r="P21" s="128">
        <v>2</v>
      </c>
      <c r="Q21" s="126">
        <v>7.2</v>
      </c>
      <c r="R21" s="126">
        <v>51.5</v>
      </c>
      <c r="S21" s="126">
        <v>2</v>
      </c>
    </row>
    <row r="22" spans="2:19" s="128" customFormat="1" x14ac:dyDescent="0.25">
      <c r="B22" s="128">
        <v>3130037</v>
      </c>
      <c r="C22" s="128" t="s">
        <v>18</v>
      </c>
      <c r="D22" s="128" t="s">
        <v>19</v>
      </c>
      <c r="E22" s="128">
        <v>3</v>
      </c>
      <c r="F22" s="128" t="s">
        <v>20</v>
      </c>
      <c r="G22" s="128">
        <v>2013</v>
      </c>
      <c r="H22" s="128">
        <v>63.4</v>
      </c>
      <c r="I22" s="128">
        <v>62.4</v>
      </c>
      <c r="J22" s="128">
        <v>61.4</v>
      </c>
      <c r="K22" s="128">
        <v>58.2</v>
      </c>
      <c r="L22" s="128">
        <v>62</v>
      </c>
      <c r="M22" s="128">
        <v>3.25</v>
      </c>
      <c r="N22" s="128">
        <v>2.75</v>
      </c>
      <c r="O22" s="128">
        <v>2.5</v>
      </c>
      <c r="P22" s="128">
        <v>2</v>
      </c>
      <c r="Q22" s="126">
        <v>8.8000000000000007</v>
      </c>
      <c r="R22" s="126">
        <v>27.5</v>
      </c>
      <c r="S22" s="126">
        <v>2</v>
      </c>
    </row>
    <row r="23" spans="2:19" s="128" customFormat="1" x14ac:dyDescent="0.25">
      <c r="B23" s="128">
        <v>3130038</v>
      </c>
      <c r="C23" s="128" t="s">
        <v>18</v>
      </c>
      <c r="D23" s="128" t="s">
        <v>21</v>
      </c>
      <c r="E23" s="128">
        <v>3</v>
      </c>
      <c r="F23" s="128" t="s">
        <v>22</v>
      </c>
      <c r="G23" s="128">
        <v>2013</v>
      </c>
      <c r="H23" s="128">
        <v>57.6</v>
      </c>
      <c r="I23" s="128">
        <v>55.8</v>
      </c>
      <c r="J23" s="128">
        <v>52.6</v>
      </c>
      <c r="K23" s="128">
        <v>54.2</v>
      </c>
      <c r="L23" s="128">
        <v>57.6</v>
      </c>
      <c r="M23" s="128">
        <v>3.25</v>
      </c>
      <c r="N23" s="128">
        <v>3</v>
      </c>
      <c r="O23" s="128">
        <v>2.75</v>
      </c>
      <c r="P23" s="128">
        <v>1</v>
      </c>
      <c r="Q23" s="125">
        <v>4.5</v>
      </c>
      <c r="R23" s="127">
        <v>29.1</v>
      </c>
      <c r="S23" s="127">
        <v>1</v>
      </c>
    </row>
    <row r="24" spans="2:19" s="128" customFormat="1" x14ac:dyDescent="0.25">
      <c r="B24" s="128">
        <v>3130050</v>
      </c>
      <c r="C24" s="128" t="s">
        <v>18</v>
      </c>
      <c r="D24" s="128" t="s">
        <v>21</v>
      </c>
      <c r="E24" s="128">
        <v>3</v>
      </c>
      <c r="F24" s="128" t="s">
        <v>20</v>
      </c>
      <c r="G24" s="128">
        <v>2013</v>
      </c>
      <c r="H24" s="128">
        <v>65.400000000000006</v>
      </c>
      <c r="I24" s="128">
        <v>63</v>
      </c>
      <c r="J24" s="128">
        <v>64.8</v>
      </c>
      <c r="K24" s="128">
        <v>64.8</v>
      </c>
      <c r="L24" s="128">
        <v>64.400000000000006</v>
      </c>
      <c r="M24" s="128">
        <v>3</v>
      </c>
      <c r="N24" s="128">
        <v>3.75</v>
      </c>
      <c r="O24" s="128">
        <v>2.75</v>
      </c>
      <c r="P24" s="128">
        <v>1</v>
      </c>
      <c r="Q24" s="125">
        <v>4.9000000000000004</v>
      </c>
      <c r="R24" s="127">
        <v>32.6</v>
      </c>
      <c r="S24" s="127">
        <v>1</v>
      </c>
    </row>
    <row r="25" spans="2:19" s="128" customFormat="1" x14ac:dyDescent="0.25">
      <c r="B25" s="128">
        <v>3130056</v>
      </c>
      <c r="C25" s="128" t="s">
        <v>18</v>
      </c>
      <c r="D25" s="128" t="s">
        <v>19</v>
      </c>
      <c r="E25" s="128">
        <v>3</v>
      </c>
      <c r="F25" s="128" t="s">
        <v>22</v>
      </c>
      <c r="G25" s="128">
        <v>2013</v>
      </c>
      <c r="H25" s="128">
        <v>58.6</v>
      </c>
      <c r="I25" s="128">
        <v>52.8</v>
      </c>
      <c r="J25" s="128">
        <v>50.6</v>
      </c>
      <c r="K25" s="128">
        <v>49.8</v>
      </c>
      <c r="L25" s="128">
        <v>52.4</v>
      </c>
      <c r="M25" s="128">
        <v>2.75</v>
      </c>
      <c r="N25" s="128">
        <v>3.5</v>
      </c>
      <c r="O25" s="128">
        <v>2.75</v>
      </c>
      <c r="P25" s="128">
        <v>2</v>
      </c>
      <c r="Q25" s="126">
        <v>6.5</v>
      </c>
      <c r="R25" s="126">
        <v>46</v>
      </c>
      <c r="S25" s="126">
        <v>2</v>
      </c>
    </row>
    <row r="26" spans="2:19" s="128" customFormat="1" x14ac:dyDescent="0.25">
      <c r="B26" s="128">
        <v>3130057</v>
      </c>
      <c r="C26" s="128" t="s">
        <v>18</v>
      </c>
      <c r="D26" s="128" t="s">
        <v>19</v>
      </c>
      <c r="E26" s="128">
        <v>3</v>
      </c>
      <c r="F26" s="128" t="s">
        <v>22</v>
      </c>
      <c r="G26" s="128">
        <v>2013</v>
      </c>
      <c r="H26" s="128">
        <v>61.2</v>
      </c>
      <c r="I26" s="128">
        <v>56.6</v>
      </c>
      <c r="J26" s="128">
        <v>57.4</v>
      </c>
      <c r="K26" s="128">
        <v>59.6</v>
      </c>
      <c r="L26" s="128">
        <v>63</v>
      </c>
      <c r="M26" s="128">
        <v>2.75</v>
      </c>
      <c r="N26" s="128">
        <v>3</v>
      </c>
      <c r="O26" s="128">
        <v>3</v>
      </c>
      <c r="P26" s="128">
        <v>2</v>
      </c>
      <c r="Q26" s="126">
        <v>6.8</v>
      </c>
      <c r="R26" s="126">
        <v>51.5</v>
      </c>
      <c r="S26" s="126">
        <v>2</v>
      </c>
    </row>
    <row r="27" spans="2:19" s="128" customFormat="1" x14ac:dyDescent="0.25">
      <c r="B27" s="128">
        <v>3130067</v>
      </c>
      <c r="C27" s="128" t="s">
        <v>18</v>
      </c>
      <c r="D27" s="128" t="s">
        <v>21</v>
      </c>
      <c r="E27" s="128">
        <v>3</v>
      </c>
      <c r="F27" s="128" t="s">
        <v>22</v>
      </c>
      <c r="G27" s="128">
        <v>2013</v>
      </c>
      <c r="H27" s="128">
        <v>60</v>
      </c>
      <c r="I27" s="128">
        <v>56.8</v>
      </c>
      <c r="J27" s="128">
        <v>58.4</v>
      </c>
      <c r="K27" s="128">
        <v>58.2</v>
      </c>
      <c r="L27" s="128">
        <v>62</v>
      </c>
      <c r="M27" s="128">
        <v>2.75</v>
      </c>
      <c r="N27" s="128">
        <v>2.5</v>
      </c>
      <c r="O27" s="128">
        <v>2.75</v>
      </c>
      <c r="P27" s="128">
        <v>1</v>
      </c>
      <c r="Q27" s="124">
        <v>4.0999999999999996</v>
      </c>
      <c r="R27" s="127">
        <v>27.5</v>
      </c>
      <c r="S27" s="127">
        <v>1</v>
      </c>
    </row>
    <row r="28" spans="2:19" s="128" customFormat="1" x14ac:dyDescent="0.25">
      <c r="B28" s="128">
        <v>3130068</v>
      </c>
      <c r="C28" s="128" t="s">
        <v>18</v>
      </c>
      <c r="D28" s="128" t="s">
        <v>21</v>
      </c>
      <c r="E28" s="128">
        <v>3</v>
      </c>
      <c r="F28" s="128" t="s">
        <v>20</v>
      </c>
      <c r="G28" s="128">
        <v>2013</v>
      </c>
      <c r="H28" s="128">
        <v>55</v>
      </c>
      <c r="I28" s="128">
        <v>52.2</v>
      </c>
      <c r="J28" s="128">
        <v>59.6</v>
      </c>
      <c r="K28" s="128">
        <v>60.6</v>
      </c>
      <c r="L28" s="128">
        <v>59.8</v>
      </c>
      <c r="M28" s="128">
        <v>2.25</v>
      </c>
      <c r="N28" s="128">
        <v>3.5</v>
      </c>
      <c r="O28" s="128">
        <v>2.75</v>
      </c>
      <c r="P28" s="128">
        <v>2</v>
      </c>
      <c r="Q28" s="126">
        <v>8.4</v>
      </c>
      <c r="R28" s="126">
        <v>53.5</v>
      </c>
      <c r="S28" s="126">
        <v>2</v>
      </c>
    </row>
    <row r="29" spans="2:19" s="128" customFormat="1" x14ac:dyDescent="0.25">
      <c r="B29" s="128">
        <v>3130084</v>
      </c>
      <c r="C29" s="128" t="s">
        <v>18</v>
      </c>
      <c r="D29" s="128" t="s">
        <v>19</v>
      </c>
      <c r="E29" s="128">
        <v>3</v>
      </c>
      <c r="F29" s="128" t="s">
        <v>20</v>
      </c>
      <c r="G29" s="128">
        <v>2013</v>
      </c>
      <c r="H29" s="128">
        <v>62.2</v>
      </c>
      <c r="I29" s="128">
        <v>56.4</v>
      </c>
      <c r="J29" s="128">
        <v>62.6</v>
      </c>
      <c r="K29" s="128">
        <v>59.4</v>
      </c>
      <c r="L29" s="128">
        <v>64</v>
      </c>
      <c r="M29" s="128">
        <v>2.75</v>
      </c>
      <c r="N29" s="128">
        <v>3</v>
      </c>
      <c r="O29" s="128">
        <v>3</v>
      </c>
      <c r="P29" s="128">
        <v>2</v>
      </c>
      <c r="Q29" s="126">
        <v>5.5</v>
      </c>
      <c r="R29" s="126">
        <v>25.6</v>
      </c>
      <c r="S29" s="126">
        <v>2</v>
      </c>
    </row>
    <row r="30" spans="2:19" s="128" customFormat="1" x14ac:dyDescent="0.25">
      <c r="B30" s="128">
        <v>3130085</v>
      </c>
      <c r="C30" s="128" t="s">
        <v>18</v>
      </c>
      <c r="D30" s="128" t="s">
        <v>19</v>
      </c>
      <c r="E30" s="128">
        <v>3</v>
      </c>
      <c r="F30" s="128" t="s">
        <v>22</v>
      </c>
      <c r="G30" s="128">
        <v>2013</v>
      </c>
      <c r="H30" s="128">
        <v>51.4</v>
      </c>
      <c r="I30" s="128">
        <v>44</v>
      </c>
      <c r="J30" s="128">
        <v>49.7</v>
      </c>
      <c r="K30" s="128">
        <v>47.8</v>
      </c>
      <c r="L30" s="128">
        <v>46.3</v>
      </c>
      <c r="M30" s="128">
        <v>2.75</v>
      </c>
      <c r="N30" s="128">
        <v>2.5</v>
      </c>
      <c r="O30" s="128">
        <v>2.5</v>
      </c>
      <c r="P30" s="128">
        <v>1</v>
      </c>
      <c r="Q30" s="125">
        <v>5.5</v>
      </c>
      <c r="R30" s="127"/>
      <c r="S30" s="126">
        <v>0</v>
      </c>
    </row>
    <row r="31" spans="2:19" s="128" customFormat="1" x14ac:dyDescent="0.25">
      <c r="B31" s="128">
        <v>3130087</v>
      </c>
      <c r="C31" s="128" t="s">
        <v>18</v>
      </c>
      <c r="D31" s="128" t="s">
        <v>19</v>
      </c>
      <c r="E31" s="128">
        <v>3</v>
      </c>
      <c r="F31" s="128" t="s">
        <v>22</v>
      </c>
      <c r="G31" s="128">
        <v>2013</v>
      </c>
      <c r="H31" s="128">
        <v>60.4</v>
      </c>
      <c r="I31" s="128">
        <v>59.4</v>
      </c>
      <c r="J31" s="128">
        <v>59.2</v>
      </c>
      <c r="K31" s="128">
        <v>62</v>
      </c>
      <c r="L31" s="128">
        <v>65.2</v>
      </c>
      <c r="M31" s="128">
        <v>3</v>
      </c>
      <c r="N31" s="128">
        <v>3.25</v>
      </c>
      <c r="O31" s="128">
        <v>3</v>
      </c>
      <c r="P31" s="128">
        <v>2</v>
      </c>
      <c r="Q31" s="126">
        <v>9</v>
      </c>
      <c r="R31" s="126">
        <v>52.1</v>
      </c>
      <c r="S31" s="126">
        <v>2</v>
      </c>
    </row>
    <row r="32" spans="2:19" s="128" customFormat="1" x14ac:dyDescent="0.25">
      <c r="B32" s="128">
        <v>3130088</v>
      </c>
      <c r="C32" s="128" t="s">
        <v>18</v>
      </c>
      <c r="D32" s="128" t="s">
        <v>19</v>
      </c>
      <c r="E32" s="128">
        <v>3</v>
      </c>
      <c r="F32" s="128" t="s">
        <v>22</v>
      </c>
      <c r="G32" s="128">
        <v>2013</v>
      </c>
      <c r="H32" s="128">
        <v>53</v>
      </c>
      <c r="I32" s="128">
        <v>50</v>
      </c>
      <c r="J32" s="128">
        <v>47.4</v>
      </c>
      <c r="K32" s="128">
        <v>48</v>
      </c>
      <c r="L32" s="128">
        <v>50.8</v>
      </c>
      <c r="M32" s="128">
        <v>2.75</v>
      </c>
      <c r="N32" s="128">
        <v>2.75</v>
      </c>
      <c r="O32" s="128">
        <v>2.25</v>
      </c>
      <c r="P32" s="128">
        <v>1</v>
      </c>
      <c r="Q32" s="125">
        <v>4.7</v>
      </c>
      <c r="R32" s="127">
        <v>28.9</v>
      </c>
      <c r="S32" s="127">
        <v>1</v>
      </c>
    </row>
    <row r="33" spans="2:19" s="128" customFormat="1" x14ac:dyDescent="0.25">
      <c r="B33" s="128">
        <v>3130110</v>
      </c>
      <c r="C33" s="128" t="s">
        <v>18</v>
      </c>
      <c r="D33" s="128" t="s">
        <v>19</v>
      </c>
      <c r="E33" s="128">
        <v>3</v>
      </c>
      <c r="F33" s="128" t="s">
        <v>22</v>
      </c>
      <c r="G33" s="128">
        <v>2013</v>
      </c>
      <c r="H33" s="128">
        <v>57.6</v>
      </c>
      <c r="I33" s="128">
        <v>55</v>
      </c>
      <c r="J33" s="128">
        <v>58</v>
      </c>
      <c r="K33" s="128">
        <v>59.8</v>
      </c>
      <c r="L33" s="128">
        <v>63.2</v>
      </c>
      <c r="M33" s="128">
        <v>2.5</v>
      </c>
      <c r="N33" s="128">
        <v>2.75</v>
      </c>
      <c r="O33" s="128">
        <v>2.5</v>
      </c>
      <c r="P33" s="128">
        <v>2</v>
      </c>
      <c r="Q33" s="126">
        <v>6.7</v>
      </c>
      <c r="R33" s="126">
        <v>47.7</v>
      </c>
      <c r="S33" s="126">
        <v>2</v>
      </c>
    </row>
    <row r="34" spans="2:19" s="128" customFormat="1" x14ac:dyDescent="0.25">
      <c r="B34" s="128">
        <v>3130112</v>
      </c>
      <c r="C34" s="128" t="s">
        <v>18</v>
      </c>
      <c r="D34" s="128" t="s">
        <v>21</v>
      </c>
      <c r="E34" s="128">
        <v>3</v>
      </c>
      <c r="F34" s="128" t="s">
        <v>20</v>
      </c>
      <c r="G34" s="128">
        <v>2013</v>
      </c>
      <c r="H34" s="128">
        <v>47.9</v>
      </c>
      <c r="I34" s="128">
        <v>45.5</v>
      </c>
      <c r="J34" s="128">
        <v>48.1</v>
      </c>
      <c r="K34" s="128">
        <v>51.8</v>
      </c>
      <c r="L34" s="128">
        <v>51.2</v>
      </c>
      <c r="M34" s="128">
        <v>2.75</v>
      </c>
      <c r="N34" s="128">
        <v>3.25</v>
      </c>
      <c r="O34" s="128">
        <v>2.75</v>
      </c>
      <c r="P34" s="128">
        <v>1</v>
      </c>
      <c r="Q34" s="125">
        <v>4</v>
      </c>
      <c r="R34" s="127">
        <v>27.6</v>
      </c>
      <c r="S34" s="127">
        <v>1</v>
      </c>
    </row>
    <row r="35" spans="2:19" s="128" customFormat="1" x14ac:dyDescent="0.25">
      <c r="B35" s="128">
        <v>3130117</v>
      </c>
      <c r="C35" s="128" t="s">
        <v>18</v>
      </c>
      <c r="D35" s="128" t="s">
        <v>21</v>
      </c>
      <c r="E35" s="128">
        <v>3</v>
      </c>
      <c r="F35" s="128" t="s">
        <v>22</v>
      </c>
      <c r="G35" s="128">
        <v>2013</v>
      </c>
      <c r="H35" s="128">
        <v>52.2</v>
      </c>
      <c r="I35" s="128">
        <v>52.8</v>
      </c>
      <c r="J35" s="128">
        <v>54.4</v>
      </c>
      <c r="K35" s="128">
        <v>45.2</v>
      </c>
      <c r="L35" s="128">
        <v>49.4</v>
      </c>
      <c r="M35" s="128">
        <v>3</v>
      </c>
      <c r="N35" s="128">
        <v>2.5</v>
      </c>
      <c r="O35" s="128">
        <v>2.75</v>
      </c>
      <c r="P35" s="128">
        <v>2</v>
      </c>
      <c r="Q35" s="126">
        <v>7.3</v>
      </c>
      <c r="R35" s="126">
        <v>48.3</v>
      </c>
      <c r="S35" s="126">
        <v>2</v>
      </c>
    </row>
    <row r="36" spans="2:19" s="128" customFormat="1" x14ac:dyDescent="0.25">
      <c r="B36" s="128">
        <v>3130132</v>
      </c>
      <c r="C36" s="128" t="s">
        <v>18</v>
      </c>
      <c r="D36" s="128" t="s">
        <v>21</v>
      </c>
      <c r="E36" s="128">
        <v>3</v>
      </c>
      <c r="F36" s="128" t="s">
        <v>22</v>
      </c>
      <c r="G36" s="128">
        <v>2013</v>
      </c>
      <c r="H36" s="128">
        <v>59.4</v>
      </c>
      <c r="I36" s="128">
        <v>54.8</v>
      </c>
      <c r="J36" s="128">
        <v>57.6</v>
      </c>
      <c r="K36" s="128">
        <v>54.8</v>
      </c>
      <c r="L36" s="128">
        <v>59.4</v>
      </c>
      <c r="M36" s="128">
        <v>2.75</v>
      </c>
      <c r="N36" s="128">
        <v>2.75</v>
      </c>
      <c r="O36" s="128">
        <v>3</v>
      </c>
      <c r="P36" s="128">
        <v>1</v>
      </c>
      <c r="Q36" s="125">
        <v>4.4000000000000004</v>
      </c>
      <c r="R36" s="127">
        <v>30.2</v>
      </c>
      <c r="S36" s="127">
        <v>1</v>
      </c>
    </row>
    <row r="37" spans="2:19" s="128" customFormat="1" x14ac:dyDescent="0.25">
      <c r="B37" s="128">
        <v>3130134</v>
      </c>
      <c r="C37" s="128" t="s">
        <v>18</v>
      </c>
      <c r="D37" s="128" t="s">
        <v>19</v>
      </c>
      <c r="E37" s="128">
        <v>3</v>
      </c>
      <c r="F37" s="128" t="s">
        <v>22</v>
      </c>
      <c r="G37" s="128">
        <v>2013</v>
      </c>
      <c r="H37" s="128">
        <v>58.6</v>
      </c>
      <c r="I37" s="128">
        <v>55.8</v>
      </c>
      <c r="J37" s="128">
        <v>53.8</v>
      </c>
      <c r="K37" s="128">
        <v>54.8</v>
      </c>
      <c r="L37" s="128">
        <v>58.6</v>
      </c>
      <c r="M37" s="128">
        <v>2.75</v>
      </c>
      <c r="N37" s="128">
        <v>2.75</v>
      </c>
      <c r="O37" s="128">
        <v>2.5</v>
      </c>
      <c r="P37" s="128">
        <v>1</v>
      </c>
      <c r="Q37" s="125">
        <v>3.4</v>
      </c>
      <c r="R37" s="127">
        <v>26.9</v>
      </c>
      <c r="S37" s="127">
        <v>1</v>
      </c>
    </row>
    <row r="38" spans="2:19" s="128" customFormat="1" x14ac:dyDescent="0.25">
      <c r="B38" s="128">
        <v>3130138</v>
      </c>
      <c r="C38" s="128" t="s">
        <v>18</v>
      </c>
      <c r="D38" s="128" t="s">
        <v>21</v>
      </c>
      <c r="E38" s="128">
        <v>3</v>
      </c>
      <c r="F38" s="128" t="s">
        <v>22</v>
      </c>
      <c r="G38" s="128">
        <v>2013</v>
      </c>
      <c r="H38" s="128">
        <v>59</v>
      </c>
      <c r="I38" s="128">
        <v>55</v>
      </c>
      <c r="J38" s="128">
        <v>50.2</v>
      </c>
      <c r="K38" s="128">
        <v>51.8</v>
      </c>
      <c r="L38" s="128">
        <v>54.4</v>
      </c>
      <c r="M38" s="128">
        <v>2.25</v>
      </c>
      <c r="N38" s="128">
        <v>3</v>
      </c>
      <c r="O38" s="128">
        <v>2.5</v>
      </c>
      <c r="P38" s="128">
        <v>1</v>
      </c>
      <c r="Q38" s="125">
        <v>3.4</v>
      </c>
      <c r="R38" s="127">
        <v>26.9</v>
      </c>
      <c r="S38" s="127">
        <v>1</v>
      </c>
    </row>
    <row r="39" spans="2:19" s="128" customFormat="1" x14ac:dyDescent="0.25">
      <c r="B39" s="128">
        <v>3130141</v>
      </c>
      <c r="C39" s="128" t="s">
        <v>18</v>
      </c>
      <c r="D39" s="128" t="s">
        <v>19</v>
      </c>
      <c r="E39" s="128">
        <v>3</v>
      </c>
      <c r="F39" s="128" t="s">
        <v>22</v>
      </c>
      <c r="G39" s="128">
        <v>2013</v>
      </c>
      <c r="H39" s="128">
        <v>52</v>
      </c>
      <c r="I39" s="128">
        <v>50.4</v>
      </c>
      <c r="J39" s="128">
        <v>51.6</v>
      </c>
      <c r="K39" s="128">
        <v>51</v>
      </c>
      <c r="L39" s="128">
        <v>54.8</v>
      </c>
      <c r="M39" s="128">
        <v>2.5</v>
      </c>
      <c r="N39" s="128">
        <v>2.75</v>
      </c>
      <c r="O39" s="128">
        <v>2.5</v>
      </c>
      <c r="P39" s="128">
        <v>2</v>
      </c>
      <c r="Q39" s="126">
        <v>6.1</v>
      </c>
      <c r="R39" s="126">
        <v>48.2</v>
      </c>
      <c r="S39" s="126">
        <v>2</v>
      </c>
    </row>
    <row r="40" spans="2:19" s="128" customFormat="1" x14ac:dyDescent="0.25">
      <c r="B40" s="128">
        <v>3130147</v>
      </c>
      <c r="C40" s="128" t="s">
        <v>18</v>
      </c>
      <c r="D40" s="128" t="s">
        <v>21</v>
      </c>
      <c r="E40" s="128">
        <v>3</v>
      </c>
      <c r="F40" s="128" t="s">
        <v>20</v>
      </c>
      <c r="G40" s="128">
        <v>2013</v>
      </c>
      <c r="H40" s="128">
        <v>60</v>
      </c>
      <c r="I40" s="128">
        <v>54.8</v>
      </c>
      <c r="J40" s="128">
        <v>62.2</v>
      </c>
      <c r="K40" s="128">
        <v>64</v>
      </c>
      <c r="L40" s="128">
        <v>65.8</v>
      </c>
      <c r="M40" s="128">
        <v>3</v>
      </c>
      <c r="N40" s="128">
        <v>3.5</v>
      </c>
      <c r="O40" s="128">
        <v>3.5</v>
      </c>
      <c r="P40" s="128">
        <v>2</v>
      </c>
      <c r="Q40" s="126">
        <v>5.5</v>
      </c>
      <c r="R40" s="126"/>
      <c r="S40" s="127">
        <v>0</v>
      </c>
    </row>
    <row r="41" spans="2:19" s="128" customFormat="1" x14ac:dyDescent="0.25">
      <c r="B41" s="128">
        <v>3130154</v>
      </c>
      <c r="C41" s="128" t="s">
        <v>18</v>
      </c>
      <c r="D41" s="128" t="s">
        <v>21</v>
      </c>
      <c r="E41" s="128">
        <v>3</v>
      </c>
      <c r="F41" s="128" t="s">
        <v>20</v>
      </c>
      <c r="G41" s="128">
        <v>2013</v>
      </c>
      <c r="H41" s="128">
        <v>58.4</v>
      </c>
      <c r="I41" s="128">
        <v>58.4</v>
      </c>
      <c r="J41" s="128">
        <v>60</v>
      </c>
      <c r="K41" s="128">
        <v>64.8</v>
      </c>
      <c r="L41" s="128">
        <v>69.2</v>
      </c>
      <c r="M41" s="128">
        <v>2.75</v>
      </c>
      <c r="N41" s="128">
        <v>2.5</v>
      </c>
      <c r="O41" s="128">
        <v>2.75</v>
      </c>
      <c r="P41" s="128">
        <v>0</v>
      </c>
      <c r="Q41" s="126"/>
      <c r="R41" s="126"/>
      <c r="S41" s="126">
        <v>0</v>
      </c>
    </row>
    <row r="42" spans="2:19" s="128" customFormat="1" x14ac:dyDescent="0.25">
      <c r="B42" s="128">
        <v>3130168</v>
      </c>
      <c r="C42" s="128" t="s">
        <v>18</v>
      </c>
      <c r="D42" s="128" t="s">
        <v>19</v>
      </c>
      <c r="E42" s="128">
        <v>3</v>
      </c>
      <c r="F42" s="128" t="s">
        <v>22</v>
      </c>
      <c r="G42" s="128">
        <v>2013</v>
      </c>
      <c r="H42" s="128">
        <v>57.6</v>
      </c>
      <c r="I42" s="128">
        <v>51.4</v>
      </c>
      <c r="K42" s="128">
        <v>53.8</v>
      </c>
      <c r="L42" s="128">
        <v>61.2</v>
      </c>
      <c r="M42" s="128">
        <v>3</v>
      </c>
      <c r="N42" s="128">
        <v>3.25</v>
      </c>
      <c r="O42" s="128">
        <v>2.75</v>
      </c>
      <c r="P42" s="128">
        <v>1</v>
      </c>
      <c r="Q42" s="125">
        <v>3.8</v>
      </c>
      <c r="R42" s="127">
        <v>28.4</v>
      </c>
      <c r="S42" s="127">
        <v>1</v>
      </c>
    </row>
    <row r="43" spans="2:19" s="128" customFormat="1" x14ac:dyDescent="0.25">
      <c r="B43" s="128">
        <v>3130175</v>
      </c>
      <c r="C43" s="128" t="s">
        <v>18</v>
      </c>
      <c r="D43" s="128" t="s">
        <v>21</v>
      </c>
      <c r="E43" s="128">
        <v>3</v>
      </c>
      <c r="F43" s="128" t="s">
        <v>22</v>
      </c>
      <c r="G43" s="128">
        <v>2013</v>
      </c>
      <c r="H43" s="128">
        <v>52.8</v>
      </c>
      <c r="I43" s="128">
        <v>55.2</v>
      </c>
      <c r="J43" s="128">
        <v>60.8</v>
      </c>
      <c r="K43" s="128">
        <v>51.8</v>
      </c>
      <c r="L43" s="128">
        <v>58</v>
      </c>
      <c r="M43" s="128">
        <v>2.5</v>
      </c>
      <c r="N43" s="128">
        <v>2.25</v>
      </c>
      <c r="O43" s="128">
        <v>2.5</v>
      </c>
      <c r="P43" s="128">
        <v>2</v>
      </c>
      <c r="Q43" s="126">
        <v>6.2</v>
      </c>
      <c r="R43" s="126">
        <v>47.099999999999994</v>
      </c>
      <c r="S43" s="126">
        <v>2</v>
      </c>
    </row>
    <row r="44" spans="2:19" s="128" customFormat="1" x14ac:dyDescent="0.25">
      <c r="B44" s="128">
        <v>3130191</v>
      </c>
      <c r="C44" s="128" t="s">
        <v>18</v>
      </c>
      <c r="D44" s="128" t="s">
        <v>21</v>
      </c>
      <c r="E44" s="128">
        <v>3</v>
      </c>
      <c r="F44" s="128" t="s">
        <v>22</v>
      </c>
      <c r="G44" s="128">
        <v>2013</v>
      </c>
      <c r="H44" s="128">
        <v>54</v>
      </c>
      <c r="I44" s="128">
        <v>48.2</v>
      </c>
      <c r="J44" s="128">
        <v>45.7</v>
      </c>
      <c r="K44" s="128">
        <v>44.4</v>
      </c>
      <c r="L44" s="128">
        <v>46.2</v>
      </c>
      <c r="M44" s="128">
        <v>3</v>
      </c>
      <c r="N44" s="128">
        <v>3.25</v>
      </c>
      <c r="O44" s="128">
        <v>2.5</v>
      </c>
      <c r="P44" s="128">
        <v>1</v>
      </c>
      <c r="Q44" s="125">
        <v>4.4000000000000004</v>
      </c>
      <c r="R44" s="127">
        <v>20.100000000000001</v>
      </c>
      <c r="S44" s="127">
        <v>1</v>
      </c>
    </row>
    <row r="45" spans="2:19" s="128" customFormat="1" x14ac:dyDescent="0.25">
      <c r="B45" s="128">
        <v>3130195</v>
      </c>
      <c r="C45" s="128" t="s">
        <v>18</v>
      </c>
      <c r="D45" s="128" t="s">
        <v>21</v>
      </c>
      <c r="E45" s="128">
        <v>3</v>
      </c>
      <c r="F45" s="128" t="s">
        <v>22</v>
      </c>
      <c r="G45" s="128">
        <v>2013</v>
      </c>
      <c r="H45" s="128">
        <v>62.6</v>
      </c>
      <c r="I45" s="128">
        <v>60.4</v>
      </c>
      <c r="J45" s="128">
        <v>71.400000000000006</v>
      </c>
      <c r="K45" s="128">
        <v>63.8</v>
      </c>
      <c r="L45" s="128">
        <v>67.8</v>
      </c>
      <c r="M45" s="128">
        <v>2.75</v>
      </c>
      <c r="N45" s="128">
        <v>3.75</v>
      </c>
      <c r="O45" s="128">
        <v>3.25</v>
      </c>
      <c r="P45" s="128">
        <v>2</v>
      </c>
      <c r="Q45" s="126"/>
      <c r="R45" s="126"/>
      <c r="S45" s="126">
        <v>0</v>
      </c>
    </row>
    <row r="46" spans="2:19" s="128" customFormat="1" x14ac:dyDescent="0.25">
      <c r="B46" s="128">
        <v>3130200</v>
      </c>
      <c r="C46" s="128" t="s">
        <v>18</v>
      </c>
      <c r="D46" s="128" t="s">
        <v>21</v>
      </c>
      <c r="E46" s="128">
        <v>3</v>
      </c>
      <c r="F46" s="128" t="s">
        <v>20</v>
      </c>
      <c r="G46" s="128">
        <v>2013</v>
      </c>
      <c r="H46" s="128">
        <v>59.6</v>
      </c>
      <c r="I46" s="128">
        <v>58.6</v>
      </c>
      <c r="J46" s="128">
        <v>64.2</v>
      </c>
      <c r="K46" s="128">
        <v>56.8</v>
      </c>
      <c r="L46" s="128">
        <v>62.2</v>
      </c>
      <c r="M46" s="128">
        <v>2.75</v>
      </c>
      <c r="N46" s="128">
        <v>3</v>
      </c>
      <c r="O46" s="128">
        <v>3</v>
      </c>
      <c r="P46" s="128">
        <v>2</v>
      </c>
      <c r="Q46" s="126">
        <v>7.6</v>
      </c>
      <c r="R46" s="126">
        <v>57.3</v>
      </c>
      <c r="S46" s="127">
        <v>2</v>
      </c>
    </row>
    <row r="47" spans="2:19" s="128" customFormat="1" x14ac:dyDescent="0.25">
      <c r="B47" s="128">
        <v>3130203</v>
      </c>
      <c r="C47" s="128" t="s">
        <v>18</v>
      </c>
      <c r="D47" s="128" t="s">
        <v>21</v>
      </c>
      <c r="E47" s="128">
        <v>3</v>
      </c>
      <c r="F47" s="128" t="s">
        <v>22</v>
      </c>
      <c r="G47" s="128">
        <v>2013</v>
      </c>
      <c r="H47" s="128">
        <v>50.6</v>
      </c>
      <c r="I47" s="128">
        <v>46.6</v>
      </c>
      <c r="J47" s="128">
        <v>49.8</v>
      </c>
      <c r="K47" s="128">
        <v>45.2</v>
      </c>
      <c r="L47" s="128">
        <v>49.9</v>
      </c>
      <c r="M47" s="128">
        <v>2.75</v>
      </c>
      <c r="N47" s="128">
        <v>3</v>
      </c>
      <c r="O47" s="128">
        <v>2.5</v>
      </c>
      <c r="P47" s="128">
        <v>2</v>
      </c>
      <c r="Q47" s="126">
        <v>6.3000000000000007</v>
      </c>
      <c r="R47" s="126">
        <v>57.8</v>
      </c>
      <c r="S47" s="127">
        <v>2</v>
      </c>
    </row>
    <row r="48" spans="2:19" s="128" customFormat="1" x14ac:dyDescent="0.25">
      <c r="B48" s="128">
        <v>3130224</v>
      </c>
      <c r="C48" s="128" t="s">
        <v>18</v>
      </c>
      <c r="D48" s="128" t="s">
        <v>21</v>
      </c>
      <c r="E48" s="128">
        <v>3</v>
      </c>
      <c r="F48" s="128" t="s">
        <v>20</v>
      </c>
      <c r="G48" s="128">
        <v>2013</v>
      </c>
      <c r="H48" s="128">
        <v>67.599999999999994</v>
      </c>
      <c r="I48" s="128">
        <v>59.6</v>
      </c>
      <c r="J48" s="128">
        <v>73.8</v>
      </c>
      <c r="K48" s="128">
        <v>57</v>
      </c>
      <c r="L48" s="128">
        <v>65</v>
      </c>
      <c r="M48" s="128">
        <v>3.25</v>
      </c>
      <c r="N48" s="128">
        <v>3.5</v>
      </c>
      <c r="O48" s="128">
        <v>3.25</v>
      </c>
      <c r="P48" s="128">
        <v>2</v>
      </c>
      <c r="Q48" s="126">
        <v>7.4</v>
      </c>
      <c r="R48" s="126">
        <v>64.599999999999994</v>
      </c>
      <c r="S48" s="127">
        <v>2</v>
      </c>
    </row>
    <row r="49" spans="2:19" s="128" customFormat="1" x14ac:dyDescent="0.25">
      <c r="B49" s="128">
        <v>3130225</v>
      </c>
      <c r="C49" s="128" t="s">
        <v>18</v>
      </c>
      <c r="D49" s="128" t="s">
        <v>19</v>
      </c>
      <c r="E49" s="128">
        <v>3</v>
      </c>
      <c r="F49" s="128" t="s">
        <v>20</v>
      </c>
      <c r="G49" s="128">
        <v>2013</v>
      </c>
      <c r="H49" s="128">
        <v>58.8</v>
      </c>
      <c r="I49" s="128">
        <v>57.8</v>
      </c>
      <c r="J49" s="128">
        <v>59.6</v>
      </c>
      <c r="K49" s="128">
        <v>58.8</v>
      </c>
      <c r="L49" s="128">
        <v>62.8</v>
      </c>
      <c r="M49" s="128">
        <v>2.75</v>
      </c>
      <c r="N49" s="128">
        <v>2.75</v>
      </c>
      <c r="O49" s="128">
        <v>3.25</v>
      </c>
      <c r="P49" s="128">
        <v>3</v>
      </c>
      <c r="Q49" s="125">
        <v>3.6</v>
      </c>
      <c r="R49" s="127">
        <v>26.2</v>
      </c>
      <c r="S49" s="127">
        <v>1</v>
      </c>
    </row>
    <row r="50" spans="2:19" s="128" customFormat="1" x14ac:dyDescent="0.25">
      <c r="B50" s="128">
        <v>3130231</v>
      </c>
      <c r="C50" s="128" t="s">
        <v>18</v>
      </c>
      <c r="D50" s="128" t="s">
        <v>21</v>
      </c>
      <c r="E50" s="128">
        <v>3</v>
      </c>
      <c r="F50" s="128" t="s">
        <v>20</v>
      </c>
      <c r="G50" s="128">
        <v>2013</v>
      </c>
      <c r="H50" s="128">
        <v>60.2</v>
      </c>
      <c r="I50" s="128">
        <v>61.6</v>
      </c>
      <c r="J50" s="128">
        <v>68</v>
      </c>
      <c r="K50" s="128">
        <v>58.2</v>
      </c>
      <c r="L50" s="128">
        <v>64.400000000000006</v>
      </c>
      <c r="M50" s="128">
        <v>2.5</v>
      </c>
      <c r="N50" s="128">
        <v>3.25</v>
      </c>
      <c r="O50" s="128">
        <v>2.75</v>
      </c>
      <c r="P50" s="128">
        <v>3</v>
      </c>
      <c r="Q50" s="126">
        <v>5.7</v>
      </c>
      <c r="R50" s="126">
        <v>60.900000000000006</v>
      </c>
      <c r="S50" s="126">
        <v>2</v>
      </c>
    </row>
    <row r="51" spans="2:19" s="128" customFormat="1" x14ac:dyDescent="0.25">
      <c r="B51" s="128">
        <v>3130232</v>
      </c>
      <c r="C51" s="128" t="s">
        <v>18</v>
      </c>
      <c r="D51" s="128" t="s">
        <v>19</v>
      </c>
      <c r="E51" s="128">
        <v>3</v>
      </c>
      <c r="F51" s="128" t="s">
        <v>22</v>
      </c>
      <c r="G51" s="128">
        <v>2013</v>
      </c>
      <c r="H51" s="128">
        <v>54.4</v>
      </c>
      <c r="I51" s="128">
        <v>51.8</v>
      </c>
      <c r="J51" s="128">
        <v>56</v>
      </c>
      <c r="K51" s="128">
        <v>55.6</v>
      </c>
      <c r="L51" s="128">
        <v>58.4</v>
      </c>
      <c r="M51" s="128">
        <v>2.75</v>
      </c>
      <c r="N51" s="128">
        <v>2.75</v>
      </c>
      <c r="O51" s="128">
        <v>2.5</v>
      </c>
      <c r="P51" s="128">
        <v>2</v>
      </c>
      <c r="Q51" s="126">
        <v>6.4</v>
      </c>
      <c r="R51" s="126">
        <v>50.7</v>
      </c>
      <c r="S51" s="127">
        <v>2</v>
      </c>
    </row>
    <row r="52" spans="2:19" s="128" customFormat="1" x14ac:dyDescent="0.25">
      <c r="B52" s="128">
        <v>3130233</v>
      </c>
      <c r="C52" s="128" t="s">
        <v>18</v>
      </c>
      <c r="D52" s="128" t="s">
        <v>19</v>
      </c>
      <c r="E52" s="128">
        <v>3</v>
      </c>
      <c r="F52" s="128" t="s">
        <v>20</v>
      </c>
      <c r="G52" s="128">
        <v>2013</v>
      </c>
      <c r="H52" s="128">
        <v>56.6</v>
      </c>
      <c r="I52" s="128">
        <v>60.2</v>
      </c>
      <c r="J52" s="128">
        <v>55.4</v>
      </c>
      <c r="K52" s="128">
        <v>63.2</v>
      </c>
      <c r="L52" s="128">
        <v>64.8</v>
      </c>
      <c r="M52" s="128">
        <v>2.5</v>
      </c>
      <c r="N52" s="128">
        <v>2.5</v>
      </c>
      <c r="O52" s="128">
        <v>3</v>
      </c>
      <c r="P52" s="128">
        <v>2</v>
      </c>
      <c r="Q52" s="126">
        <v>7.4</v>
      </c>
      <c r="R52" s="126">
        <v>32.6</v>
      </c>
      <c r="S52" s="127">
        <v>2</v>
      </c>
    </row>
    <row r="53" spans="2:19" s="128" customFormat="1" x14ac:dyDescent="0.25">
      <c r="B53" s="128">
        <v>3130242</v>
      </c>
      <c r="C53" s="128" t="s">
        <v>18</v>
      </c>
      <c r="D53" s="128" t="s">
        <v>21</v>
      </c>
      <c r="E53" s="128">
        <v>3</v>
      </c>
      <c r="F53" s="128" t="s">
        <v>20</v>
      </c>
      <c r="G53" s="128">
        <v>2013</v>
      </c>
      <c r="H53" s="128">
        <v>64.400000000000006</v>
      </c>
      <c r="I53" s="128">
        <v>62.8</v>
      </c>
      <c r="J53" s="128">
        <v>68</v>
      </c>
      <c r="K53" s="128">
        <v>62.4</v>
      </c>
      <c r="L53" s="128">
        <v>70.2</v>
      </c>
      <c r="M53" s="128">
        <v>3</v>
      </c>
      <c r="N53" s="128">
        <v>2.75</v>
      </c>
      <c r="O53" s="128">
        <v>2.75</v>
      </c>
      <c r="P53" s="128">
        <v>2</v>
      </c>
      <c r="Q53" s="126">
        <v>7.6</v>
      </c>
      <c r="R53" s="126">
        <v>74.699999999999989</v>
      </c>
      <c r="S53" s="127">
        <v>2</v>
      </c>
    </row>
    <row r="54" spans="2:19" s="128" customFormat="1" x14ac:dyDescent="0.25">
      <c r="B54" s="128">
        <v>3130252</v>
      </c>
      <c r="C54" s="128" t="s">
        <v>18</v>
      </c>
      <c r="D54" s="128" t="s">
        <v>21</v>
      </c>
      <c r="E54" s="128">
        <v>3</v>
      </c>
      <c r="F54" s="128" t="s">
        <v>22</v>
      </c>
      <c r="G54" s="128">
        <v>2013</v>
      </c>
      <c r="H54" s="128">
        <v>53.2</v>
      </c>
      <c r="I54" s="128">
        <v>53.8</v>
      </c>
      <c r="J54" s="128">
        <v>60</v>
      </c>
      <c r="K54" s="128">
        <v>53.8</v>
      </c>
      <c r="L54" s="128">
        <v>60.2</v>
      </c>
      <c r="M54" s="128">
        <v>3.25</v>
      </c>
      <c r="N54" s="128">
        <v>3</v>
      </c>
      <c r="O54" s="128">
        <v>3.25</v>
      </c>
      <c r="P54" s="128">
        <v>2</v>
      </c>
      <c r="Q54" s="126">
        <v>6.3</v>
      </c>
      <c r="R54" s="126">
        <v>49.900000000000006</v>
      </c>
      <c r="S54" s="127">
        <v>2</v>
      </c>
    </row>
    <row r="55" spans="2:19" s="128" customFormat="1" x14ac:dyDescent="0.25">
      <c r="B55" s="128">
        <v>3130260</v>
      </c>
      <c r="C55" s="128" t="s">
        <v>18</v>
      </c>
      <c r="D55" s="128" t="s">
        <v>19</v>
      </c>
      <c r="E55" s="128">
        <v>3</v>
      </c>
      <c r="F55" s="128" t="s">
        <v>22</v>
      </c>
      <c r="G55" s="128">
        <v>2013</v>
      </c>
      <c r="H55" s="128">
        <v>58.6</v>
      </c>
      <c r="I55" s="128">
        <v>54.6</v>
      </c>
      <c r="J55" s="128">
        <v>53.6</v>
      </c>
      <c r="K55" s="128">
        <v>50.6</v>
      </c>
      <c r="L55" s="128">
        <v>54</v>
      </c>
      <c r="M55" s="128">
        <v>2.75</v>
      </c>
      <c r="N55" s="128">
        <v>3.5</v>
      </c>
      <c r="O55" s="128">
        <v>2.5</v>
      </c>
      <c r="P55" s="128">
        <v>2</v>
      </c>
      <c r="Q55" s="126">
        <v>7.1</v>
      </c>
      <c r="R55" s="126">
        <v>49.3</v>
      </c>
      <c r="S55" s="127">
        <v>2</v>
      </c>
    </row>
    <row r="56" spans="2:19" s="128" customFormat="1" x14ac:dyDescent="0.25">
      <c r="B56" s="128">
        <v>3130261</v>
      </c>
      <c r="C56" s="128" t="s">
        <v>18</v>
      </c>
      <c r="D56" s="128" t="s">
        <v>21</v>
      </c>
      <c r="E56" s="128">
        <v>3</v>
      </c>
      <c r="F56" s="128" t="s">
        <v>20</v>
      </c>
      <c r="G56" s="128">
        <v>2013</v>
      </c>
      <c r="H56" s="128">
        <v>56.4</v>
      </c>
      <c r="I56" s="128">
        <v>52.4</v>
      </c>
      <c r="J56" s="128">
        <v>53.2</v>
      </c>
      <c r="K56" s="128">
        <v>49.7</v>
      </c>
      <c r="L56" s="128">
        <v>51.8</v>
      </c>
      <c r="M56" s="128">
        <v>2.75</v>
      </c>
      <c r="N56" s="128">
        <v>3.25</v>
      </c>
      <c r="O56" s="128">
        <v>2.75</v>
      </c>
      <c r="P56" s="128">
        <v>1</v>
      </c>
      <c r="Q56" s="125">
        <v>3.7</v>
      </c>
      <c r="R56" s="127">
        <v>19.100000000000001</v>
      </c>
      <c r="S56" s="127">
        <v>1</v>
      </c>
    </row>
    <row r="57" spans="2:19" s="128" customFormat="1" x14ac:dyDescent="0.25">
      <c r="B57" s="128">
        <v>3130275</v>
      </c>
      <c r="C57" s="128" t="s">
        <v>18</v>
      </c>
      <c r="D57" s="128" t="s">
        <v>21</v>
      </c>
      <c r="E57" s="128">
        <v>3</v>
      </c>
      <c r="F57" s="128" t="s">
        <v>22</v>
      </c>
      <c r="G57" s="128">
        <v>2013</v>
      </c>
      <c r="H57" s="128">
        <v>57.4</v>
      </c>
      <c r="I57" s="128">
        <v>52.8</v>
      </c>
      <c r="J57" s="128">
        <v>55.2</v>
      </c>
      <c r="K57" s="128">
        <v>52.4</v>
      </c>
      <c r="L57" s="128">
        <v>53.4</v>
      </c>
      <c r="M57" s="128">
        <v>2.5</v>
      </c>
      <c r="N57" s="128">
        <v>2.75</v>
      </c>
      <c r="O57" s="128">
        <v>2.25</v>
      </c>
      <c r="P57" s="128">
        <v>2</v>
      </c>
      <c r="Q57" s="126"/>
      <c r="R57" s="126"/>
      <c r="S57" s="127">
        <v>0</v>
      </c>
    </row>
    <row r="58" spans="2:19" s="128" customFormat="1" x14ac:dyDescent="0.25">
      <c r="B58" s="128">
        <v>3130283</v>
      </c>
      <c r="C58" s="128" t="s">
        <v>18</v>
      </c>
      <c r="D58" s="128" t="s">
        <v>21</v>
      </c>
      <c r="E58" s="128">
        <v>3</v>
      </c>
      <c r="F58" s="128" t="s">
        <v>20</v>
      </c>
      <c r="G58" s="128">
        <v>2013</v>
      </c>
      <c r="H58" s="128">
        <v>58.2</v>
      </c>
      <c r="I58" s="128">
        <v>55.6</v>
      </c>
      <c r="J58" s="128">
        <v>54</v>
      </c>
      <c r="K58" s="128">
        <v>57.2</v>
      </c>
      <c r="L58" s="128">
        <v>59.4</v>
      </c>
      <c r="M58" s="128">
        <v>2.75</v>
      </c>
      <c r="N58" s="128">
        <v>3.75</v>
      </c>
      <c r="O58" s="128">
        <v>2.75</v>
      </c>
      <c r="P58" s="128">
        <v>2</v>
      </c>
      <c r="Q58" s="125">
        <v>3.1</v>
      </c>
      <c r="R58" s="127">
        <v>13.9</v>
      </c>
      <c r="S58" s="127">
        <v>1</v>
      </c>
    </row>
    <row r="59" spans="2:19" s="128" customFormat="1" x14ac:dyDescent="0.25">
      <c r="B59" s="128">
        <v>3130287</v>
      </c>
      <c r="C59" s="128" t="s">
        <v>18</v>
      </c>
      <c r="D59" s="128" t="s">
        <v>19</v>
      </c>
      <c r="E59" s="128">
        <v>3</v>
      </c>
      <c r="F59" s="128" t="s">
        <v>22</v>
      </c>
      <c r="G59" s="128">
        <v>2013</v>
      </c>
      <c r="H59" s="128">
        <v>62.2</v>
      </c>
      <c r="I59" s="128">
        <v>54</v>
      </c>
      <c r="J59" s="128">
        <v>55.2</v>
      </c>
      <c r="K59" s="128">
        <v>57.4</v>
      </c>
      <c r="L59" s="128">
        <v>60.4</v>
      </c>
      <c r="M59" s="128">
        <v>2.5</v>
      </c>
      <c r="N59" s="128">
        <v>2.75</v>
      </c>
      <c r="O59" s="128">
        <v>2.5</v>
      </c>
      <c r="P59" s="128">
        <v>2</v>
      </c>
      <c r="Q59" s="126">
        <v>6.9</v>
      </c>
      <c r="R59" s="126">
        <v>48.900000000000006</v>
      </c>
      <c r="S59" s="127">
        <v>2</v>
      </c>
    </row>
    <row r="60" spans="2:19" s="128" customFormat="1" x14ac:dyDescent="0.25">
      <c r="B60" s="128">
        <v>3130295</v>
      </c>
      <c r="C60" s="128" t="s">
        <v>18</v>
      </c>
      <c r="D60" s="128" t="s">
        <v>19</v>
      </c>
      <c r="E60" s="128">
        <v>3</v>
      </c>
      <c r="F60" s="128" t="s">
        <v>22</v>
      </c>
      <c r="G60" s="128">
        <v>2013</v>
      </c>
      <c r="H60" s="128">
        <v>62.8</v>
      </c>
      <c r="I60" s="128">
        <v>59.2</v>
      </c>
      <c r="J60" s="128">
        <v>64</v>
      </c>
      <c r="K60" s="128">
        <v>66.2</v>
      </c>
      <c r="L60" s="128">
        <v>68.8</v>
      </c>
      <c r="M60" s="128">
        <v>2.75</v>
      </c>
      <c r="N60" s="128">
        <v>2.75</v>
      </c>
      <c r="O60" s="128">
        <v>2.5</v>
      </c>
      <c r="P60" s="128">
        <v>2</v>
      </c>
      <c r="Q60" s="125">
        <v>3.8</v>
      </c>
      <c r="R60" s="127">
        <v>21.9</v>
      </c>
      <c r="S60" s="127">
        <v>1</v>
      </c>
    </row>
    <row r="61" spans="2:19" s="128" customFormat="1" x14ac:dyDescent="0.25">
      <c r="B61" s="128">
        <v>3130303</v>
      </c>
      <c r="C61" s="128" t="s">
        <v>18</v>
      </c>
      <c r="D61" s="128" t="s">
        <v>19</v>
      </c>
      <c r="E61" s="128">
        <v>3</v>
      </c>
      <c r="F61" s="128" t="s">
        <v>20</v>
      </c>
      <c r="G61" s="128">
        <v>2013</v>
      </c>
      <c r="H61" s="128">
        <v>55.6</v>
      </c>
      <c r="I61" s="128">
        <v>55</v>
      </c>
      <c r="J61" s="128">
        <v>56.6</v>
      </c>
      <c r="K61" s="128">
        <v>54.2</v>
      </c>
      <c r="L61" s="128">
        <v>56.8</v>
      </c>
      <c r="M61" s="128">
        <v>3</v>
      </c>
      <c r="N61" s="128">
        <v>2.75</v>
      </c>
      <c r="O61" s="128">
        <v>2.75</v>
      </c>
      <c r="P61" s="128">
        <v>2</v>
      </c>
      <c r="Q61" s="126">
        <v>7.8999999999999995</v>
      </c>
      <c r="R61" s="126">
        <v>55.099999999999994</v>
      </c>
      <c r="S61" s="127">
        <v>2</v>
      </c>
    </row>
    <row r="62" spans="2:19" s="128" customFormat="1" x14ac:dyDescent="0.25">
      <c r="B62" s="128">
        <v>3130312</v>
      </c>
      <c r="C62" s="128" t="s">
        <v>18</v>
      </c>
      <c r="D62" s="128" t="s">
        <v>21</v>
      </c>
      <c r="E62" s="128">
        <v>3</v>
      </c>
      <c r="F62" s="128" t="s">
        <v>22</v>
      </c>
      <c r="G62" s="128">
        <v>2013</v>
      </c>
      <c r="H62" s="128">
        <v>56.2</v>
      </c>
      <c r="I62" s="128">
        <v>55</v>
      </c>
      <c r="J62" s="128">
        <v>53.4</v>
      </c>
      <c r="K62" s="128">
        <v>51.2</v>
      </c>
      <c r="L62" s="128">
        <v>53.4</v>
      </c>
      <c r="M62" s="128">
        <v>3</v>
      </c>
      <c r="N62" s="128">
        <v>2.5</v>
      </c>
      <c r="O62" s="128">
        <v>2.5</v>
      </c>
      <c r="P62" s="128">
        <v>1</v>
      </c>
      <c r="Q62" s="125">
        <v>5.2</v>
      </c>
      <c r="R62" s="127">
        <v>33.799999999999997</v>
      </c>
      <c r="S62" s="127">
        <v>1</v>
      </c>
    </row>
    <row r="63" spans="2:19" s="128" customFormat="1" x14ac:dyDescent="0.25">
      <c r="B63" s="128">
        <v>3130337</v>
      </c>
      <c r="C63" s="128" t="s">
        <v>18</v>
      </c>
      <c r="D63" s="128" t="s">
        <v>19</v>
      </c>
      <c r="E63" s="128">
        <v>3</v>
      </c>
      <c r="F63" s="128" t="s">
        <v>22</v>
      </c>
      <c r="G63" s="128">
        <v>2013</v>
      </c>
      <c r="H63" s="128">
        <v>48.7</v>
      </c>
      <c r="I63" s="128">
        <v>49</v>
      </c>
      <c r="K63" s="128">
        <v>47.9</v>
      </c>
      <c r="L63" s="128">
        <v>49.1</v>
      </c>
      <c r="M63" s="128">
        <v>3</v>
      </c>
      <c r="N63" s="128">
        <v>3</v>
      </c>
      <c r="O63" s="128">
        <v>0</v>
      </c>
      <c r="P63" s="128">
        <v>1</v>
      </c>
      <c r="Q63" s="125">
        <v>4.2</v>
      </c>
      <c r="R63" s="127">
        <v>29.3</v>
      </c>
      <c r="S63" s="127">
        <v>1</v>
      </c>
    </row>
    <row r="64" spans="2:19" s="128" customFormat="1" x14ac:dyDescent="0.25">
      <c r="B64" s="128">
        <v>3130341</v>
      </c>
      <c r="C64" s="128" t="s">
        <v>18</v>
      </c>
      <c r="D64" s="128" t="s">
        <v>19</v>
      </c>
      <c r="E64" s="128">
        <v>3</v>
      </c>
      <c r="F64" s="128" t="s">
        <v>20</v>
      </c>
      <c r="G64" s="128">
        <v>2013</v>
      </c>
      <c r="H64" s="128">
        <v>61.2</v>
      </c>
      <c r="I64" s="128">
        <v>57.4</v>
      </c>
      <c r="J64" s="128">
        <v>60.4</v>
      </c>
      <c r="K64" s="128">
        <v>58.8</v>
      </c>
      <c r="L64" s="128">
        <v>61.2</v>
      </c>
      <c r="M64" s="128">
        <v>2.5</v>
      </c>
      <c r="N64" s="128">
        <v>2.75</v>
      </c>
      <c r="O64" s="128">
        <v>2.5</v>
      </c>
      <c r="P64" s="128">
        <v>2</v>
      </c>
      <c r="Q64" s="126">
        <v>7.9</v>
      </c>
      <c r="R64" s="126">
        <v>64.5</v>
      </c>
      <c r="S64" s="127">
        <v>2</v>
      </c>
    </row>
    <row r="65" spans="2:19" s="128" customFormat="1" x14ac:dyDescent="0.25">
      <c r="B65" s="128">
        <v>3130354</v>
      </c>
      <c r="C65" s="128" t="s">
        <v>18</v>
      </c>
      <c r="D65" s="128" t="s">
        <v>19</v>
      </c>
      <c r="E65" s="128">
        <v>3</v>
      </c>
      <c r="F65" s="128" t="s">
        <v>20</v>
      </c>
      <c r="G65" s="128">
        <v>2013</v>
      </c>
      <c r="H65" s="128">
        <v>55</v>
      </c>
      <c r="I65" s="128">
        <v>55.4</v>
      </c>
      <c r="J65" s="128">
        <v>53</v>
      </c>
      <c r="K65" s="128">
        <v>53.6</v>
      </c>
      <c r="L65" s="128">
        <v>56.8</v>
      </c>
      <c r="M65" s="128">
        <v>2.75</v>
      </c>
      <c r="N65" s="128">
        <v>2.5</v>
      </c>
      <c r="O65" s="128">
        <v>2.5</v>
      </c>
      <c r="P65" s="128">
        <v>1</v>
      </c>
      <c r="Q65" s="125">
        <v>4.2</v>
      </c>
      <c r="R65" s="127">
        <v>26.8</v>
      </c>
      <c r="S65" s="127">
        <v>1</v>
      </c>
    </row>
    <row r="66" spans="2:19" s="128" customFormat="1" x14ac:dyDescent="0.25">
      <c r="B66" s="128">
        <v>3130382</v>
      </c>
      <c r="C66" s="128" t="s">
        <v>18</v>
      </c>
      <c r="D66" s="128" t="s">
        <v>19</v>
      </c>
      <c r="E66" s="128">
        <v>3</v>
      </c>
      <c r="F66" s="128" t="s">
        <v>20</v>
      </c>
      <c r="G66" s="128">
        <v>2013</v>
      </c>
      <c r="H66" s="128">
        <v>55.2</v>
      </c>
      <c r="I66" s="128">
        <v>53.6</v>
      </c>
      <c r="J66" s="128">
        <v>55.8</v>
      </c>
      <c r="K66" s="128">
        <v>54</v>
      </c>
      <c r="L66" s="128">
        <v>56.6</v>
      </c>
      <c r="M66" s="128">
        <v>3</v>
      </c>
      <c r="N66" s="128">
        <v>3</v>
      </c>
      <c r="O66" s="128">
        <v>3.5</v>
      </c>
      <c r="P66" s="128">
        <v>1</v>
      </c>
      <c r="Q66" s="125">
        <v>5</v>
      </c>
      <c r="R66" s="127">
        <v>29</v>
      </c>
      <c r="S66" s="127">
        <v>1</v>
      </c>
    </row>
    <row r="67" spans="2:19" s="128" customFormat="1" x14ac:dyDescent="0.25">
      <c r="B67" s="128">
        <v>3130386</v>
      </c>
      <c r="C67" s="128" t="s">
        <v>18</v>
      </c>
      <c r="D67" s="128" t="s">
        <v>19</v>
      </c>
      <c r="E67" s="128">
        <v>3</v>
      </c>
      <c r="F67" s="128" t="s">
        <v>20</v>
      </c>
      <c r="G67" s="128">
        <v>2013</v>
      </c>
      <c r="H67" s="128">
        <v>67.599999999999994</v>
      </c>
      <c r="I67" s="128">
        <v>63.2</v>
      </c>
      <c r="J67" s="128">
        <v>64.400000000000006</v>
      </c>
      <c r="K67" s="128">
        <v>63.4</v>
      </c>
      <c r="L67" s="128">
        <v>66</v>
      </c>
      <c r="M67" s="128">
        <v>3</v>
      </c>
      <c r="N67" s="128">
        <v>3.75</v>
      </c>
      <c r="O67" s="128">
        <v>2.75</v>
      </c>
      <c r="P67" s="128">
        <v>2</v>
      </c>
      <c r="Q67" s="126">
        <v>8.3000000000000007</v>
      </c>
      <c r="R67" s="126">
        <v>55.9</v>
      </c>
      <c r="S67" s="127">
        <v>2</v>
      </c>
    </row>
    <row r="68" spans="2:19" s="128" customFormat="1" x14ac:dyDescent="0.25">
      <c r="B68" s="128">
        <v>3130401</v>
      </c>
      <c r="C68" s="128" t="s">
        <v>18</v>
      </c>
      <c r="D68" s="128" t="s">
        <v>19</v>
      </c>
      <c r="E68" s="128">
        <v>3</v>
      </c>
      <c r="F68" s="128" t="s">
        <v>20</v>
      </c>
      <c r="G68" s="128">
        <v>2013</v>
      </c>
      <c r="H68" s="128">
        <v>66.2</v>
      </c>
      <c r="I68" s="128">
        <v>60.6</v>
      </c>
      <c r="J68" s="128">
        <v>58.4</v>
      </c>
      <c r="K68" s="128">
        <v>56.6</v>
      </c>
      <c r="L68" s="128">
        <v>59.6</v>
      </c>
      <c r="M68" s="128">
        <v>3</v>
      </c>
      <c r="N68" s="128">
        <v>3</v>
      </c>
      <c r="O68" s="128">
        <v>2.5</v>
      </c>
      <c r="P68" s="128">
        <v>2</v>
      </c>
      <c r="Q68" s="126">
        <v>6.6999999999999993</v>
      </c>
      <c r="R68" s="126">
        <v>56.1</v>
      </c>
      <c r="S68" s="127">
        <v>2</v>
      </c>
    </row>
    <row r="69" spans="2:19" s="128" customFormat="1" x14ac:dyDescent="0.25">
      <c r="B69" s="128">
        <v>3130486</v>
      </c>
      <c r="C69" s="128" t="s">
        <v>18</v>
      </c>
      <c r="D69" s="128" t="s">
        <v>19</v>
      </c>
      <c r="E69" s="128">
        <v>3</v>
      </c>
      <c r="F69" s="128" t="s">
        <v>20</v>
      </c>
      <c r="G69" s="128">
        <v>2013</v>
      </c>
      <c r="H69" s="128">
        <v>54.4</v>
      </c>
      <c r="I69" s="128">
        <v>51.8</v>
      </c>
      <c r="J69" s="128">
        <v>56.2</v>
      </c>
      <c r="K69" s="128">
        <v>56.8</v>
      </c>
      <c r="L69" s="128">
        <v>62.2</v>
      </c>
      <c r="M69" s="128">
        <v>2.75</v>
      </c>
      <c r="N69" s="128">
        <v>3</v>
      </c>
      <c r="O69" s="128">
        <v>3</v>
      </c>
      <c r="P69" s="128">
        <v>2</v>
      </c>
      <c r="Q69" s="126">
        <v>7.4</v>
      </c>
      <c r="R69" s="126">
        <v>59.7</v>
      </c>
      <c r="S69" s="127">
        <v>2</v>
      </c>
    </row>
    <row r="70" spans="2:19" s="128" customFormat="1" x14ac:dyDescent="0.25">
      <c r="B70" s="128">
        <v>3130487</v>
      </c>
      <c r="C70" s="128" t="s">
        <v>18</v>
      </c>
      <c r="D70" s="128" t="s">
        <v>19</v>
      </c>
      <c r="E70" s="128">
        <v>3</v>
      </c>
      <c r="F70" s="128" t="s">
        <v>20</v>
      </c>
      <c r="G70" s="128">
        <v>2013</v>
      </c>
      <c r="H70" s="128">
        <v>44.6</v>
      </c>
      <c r="I70" s="128">
        <v>41.9</v>
      </c>
      <c r="J70" s="128">
        <v>48.4</v>
      </c>
      <c r="K70" s="128">
        <v>48.5</v>
      </c>
      <c r="L70" s="128">
        <v>51.4</v>
      </c>
      <c r="M70" s="128">
        <v>2.5</v>
      </c>
      <c r="N70" s="128">
        <v>3</v>
      </c>
      <c r="O70" s="128">
        <v>3</v>
      </c>
      <c r="P70" s="128">
        <v>2</v>
      </c>
      <c r="Q70" s="126">
        <v>5.7</v>
      </c>
      <c r="R70" s="126">
        <v>46.7</v>
      </c>
      <c r="S70" s="127">
        <v>2</v>
      </c>
    </row>
    <row r="71" spans="2:19" s="128" customFormat="1" x14ac:dyDescent="0.25">
      <c r="B71" s="128">
        <v>3140002</v>
      </c>
      <c r="C71" s="128" t="s">
        <v>18</v>
      </c>
      <c r="D71" s="128" t="s">
        <v>19</v>
      </c>
      <c r="E71" s="128">
        <v>2</v>
      </c>
      <c r="F71" s="128" t="s">
        <v>22</v>
      </c>
      <c r="G71" s="128">
        <v>2014</v>
      </c>
      <c r="H71" s="128">
        <v>47.4</v>
      </c>
      <c r="I71" s="128">
        <v>46</v>
      </c>
      <c r="J71" s="128">
        <v>47</v>
      </c>
      <c r="K71" s="128">
        <v>49.1</v>
      </c>
      <c r="L71" s="128">
        <v>47.4</v>
      </c>
      <c r="M71" s="128">
        <v>2.5</v>
      </c>
      <c r="N71" s="128">
        <v>2.75</v>
      </c>
      <c r="O71" s="128">
        <v>2.5</v>
      </c>
      <c r="P71" s="128">
        <v>1</v>
      </c>
      <c r="Q71" s="125">
        <v>3.8</v>
      </c>
      <c r="R71" s="127">
        <v>22.1</v>
      </c>
      <c r="S71" s="127">
        <v>1</v>
      </c>
    </row>
    <row r="72" spans="2:19" s="128" customFormat="1" x14ac:dyDescent="0.25">
      <c r="B72" s="128">
        <v>3140004</v>
      </c>
      <c r="C72" s="128" t="s">
        <v>18</v>
      </c>
      <c r="D72" s="128" t="s">
        <v>19</v>
      </c>
      <c r="E72" s="128">
        <v>2</v>
      </c>
      <c r="F72" s="128" t="s">
        <v>20</v>
      </c>
      <c r="G72" s="128">
        <v>2014</v>
      </c>
      <c r="H72" s="128">
        <v>61.8</v>
      </c>
      <c r="I72" s="128">
        <v>51</v>
      </c>
      <c r="J72" s="128">
        <v>54.6</v>
      </c>
      <c r="K72" s="128">
        <v>57.6</v>
      </c>
      <c r="L72" s="128">
        <v>63</v>
      </c>
      <c r="M72" s="128">
        <v>3</v>
      </c>
      <c r="N72" s="128">
        <v>3.5</v>
      </c>
      <c r="O72" s="128">
        <v>2.75</v>
      </c>
      <c r="P72" s="128">
        <v>1</v>
      </c>
      <c r="Q72" s="124">
        <v>4.7</v>
      </c>
      <c r="R72" s="127">
        <v>31.9</v>
      </c>
      <c r="S72" s="127">
        <v>1</v>
      </c>
    </row>
    <row r="73" spans="2:19" s="128" customFormat="1" x14ac:dyDescent="0.25">
      <c r="B73" s="128">
        <v>3140009</v>
      </c>
      <c r="C73" s="128" t="s">
        <v>18</v>
      </c>
      <c r="D73" s="128" t="s">
        <v>19</v>
      </c>
      <c r="E73" s="128">
        <v>2</v>
      </c>
      <c r="F73" s="128" t="s">
        <v>22</v>
      </c>
      <c r="G73" s="128">
        <v>2014</v>
      </c>
      <c r="H73" s="128">
        <v>51.2</v>
      </c>
      <c r="I73" s="128">
        <v>44.8</v>
      </c>
      <c r="J73" s="128">
        <v>47</v>
      </c>
      <c r="K73" s="128">
        <v>45.5</v>
      </c>
      <c r="L73" s="128">
        <v>51.4</v>
      </c>
      <c r="M73" s="128">
        <v>2.75</v>
      </c>
      <c r="N73" s="128">
        <v>3</v>
      </c>
      <c r="O73" s="128">
        <v>3</v>
      </c>
      <c r="P73" s="128">
        <v>1</v>
      </c>
      <c r="Q73" s="125">
        <v>3.8</v>
      </c>
      <c r="R73" s="127">
        <v>25.3</v>
      </c>
      <c r="S73" s="127">
        <v>1</v>
      </c>
    </row>
    <row r="74" spans="2:19" s="128" customFormat="1" x14ac:dyDescent="0.25">
      <c r="B74" s="128">
        <v>3140010</v>
      </c>
      <c r="C74" s="128" t="s">
        <v>18</v>
      </c>
      <c r="D74" s="128" t="s">
        <v>21</v>
      </c>
      <c r="E74" s="128">
        <v>2</v>
      </c>
      <c r="F74" s="128" t="s">
        <v>22</v>
      </c>
      <c r="G74" s="128">
        <v>2014</v>
      </c>
      <c r="H74" s="128">
        <v>50</v>
      </c>
      <c r="I74" s="128">
        <v>46.4</v>
      </c>
      <c r="J74" s="128">
        <v>50.6</v>
      </c>
      <c r="K74" s="128">
        <v>53.2</v>
      </c>
      <c r="L74" s="128">
        <v>54.6</v>
      </c>
      <c r="M74" s="128">
        <v>2.5</v>
      </c>
      <c r="N74" s="128">
        <v>2.75</v>
      </c>
      <c r="O74" s="128">
        <v>3</v>
      </c>
      <c r="P74" s="128">
        <v>1</v>
      </c>
      <c r="Q74" s="125">
        <v>3.6</v>
      </c>
      <c r="R74" s="127">
        <v>28.9</v>
      </c>
      <c r="S74" s="127">
        <v>1</v>
      </c>
    </row>
    <row r="75" spans="2:19" s="128" customFormat="1" x14ac:dyDescent="0.25">
      <c r="B75" s="128">
        <v>3140012</v>
      </c>
      <c r="C75" s="128" t="s">
        <v>18</v>
      </c>
      <c r="D75" s="128" t="s">
        <v>19</v>
      </c>
      <c r="E75" s="128">
        <v>2</v>
      </c>
      <c r="F75" s="128" t="s">
        <v>22</v>
      </c>
      <c r="G75" s="128">
        <v>2014</v>
      </c>
      <c r="H75" s="128">
        <v>48.7</v>
      </c>
      <c r="I75" s="128">
        <v>46.7</v>
      </c>
      <c r="J75" s="128">
        <v>49.8</v>
      </c>
      <c r="K75" s="128">
        <v>48.4</v>
      </c>
      <c r="L75" s="128">
        <v>52.6</v>
      </c>
      <c r="M75" s="128">
        <v>2.75</v>
      </c>
      <c r="N75" s="128">
        <v>2.75</v>
      </c>
      <c r="O75" s="128">
        <v>2.5</v>
      </c>
      <c r="P75" s="128">
        <v>1</v>
      </c>
      <c r="Q75" s="125">
        <v>3.5</v>
      </c>
      <c r="R75" s="127">
        <v>29</v>
      </c>
      <c r="S75" s="127">
        <v>1</v>
      </c>
    </row>
    <row r="76" spans="2:19" s="128" customFormat="1" x14ac:dyDescent="0.25">
      <c r="B76" s="128">
        <v>3140013</v>
      </c>
      <c r="C76" s="128" t="s">
        <v>18</v>
      </c>
      <c r="D76" s="128" t="s">
        <v>19</v>
      </c>
      <c r="E76" s="128">
        <v>2</v>
      </c>
      <c r="F76" s="128" t="s">
        <v>20</v>
      </c>
      <c r="G76" s="128">
        <v>2014</v>
      </c>
      <c r="H76" s="128">
        <v>51.2</v>
      </c>
      <c r="I76" s="128">
        <v>47.3</v>
      </c>
      <c r="J76" s="128">
        <v>51.2</v>
      </c>
      <c r="K76" s="128">
        <v>48.3</v>
      </c>
      <c r="L76" s="128">
        <v>53</v>
      </c>
      <c r="M76" s="128">
        <v>2.75</v>
      </c>
      <c r="N76" s="128">
        <v>3.25</v>
      </c>
      <c r="O76" s="128">
        <v>2.75</v>
      </c>
      <c r="P76" s="128">
        <v>2</v>
      </c>
      <c r="Q76" s="126">
        <v>7.2</v>
      </c>
      <c r="R76" s="126">
        <v>48.3</v>
      </c>
      <c r="S76" s="127">
        <v>2</v>
      </c>
    </row>
    <row r="77" spans="2:19" s="128" customFormat="1" x14ac:dyDescent="0.25">
      <c r="B77" s="128">
        <v>3140014</v>
      </c>
      <c r="C77" s="128" t="s">
        <v>18</v>
      </c>
      <c r="D77" s="128" t="s">
        <v>21</v>
      </c>
      <c r="E77" s="128">
        <v>2</v>
      </c>
      <c r="F77" s="128" t="s">
        <v>20</v>
      </c>
      <c r="G77" s="128">
        <v>2014</v>
      </c>
      <c r="H77" s="128">
        <v>54</v>
      </c>
      <c r="I77" s="128">
        <v>52.4</v>
      </c>
      <c r="J77" s="128">
        <v>58</v>
      </c>
      <c r="K77" s="128">
        <v>59</v>
      </c>
      <c r="L77" s="128">
        <v>57.4</v>
      </c>
      <c r="M77" s="128">
        <v>2.75</v>
      </c>
      <c r="N77" s="128">
        <v>3</v>
      </c>
      <c r="O77" s="128">
        <v>2.75</v>
      </c>
      <c r="P77" s="128">
        <v>2</v>
      </c>
      <c r="Q77" s="126">
        <v>7.3000000000000007</v>
      </c>
      <c r="R77" s="126">
        <v>55.5</v>
      </c>
      <c r="S77" s="127">
        <v>2</v>
      </c>
    </row>
    <row r="78" spans="2:19" s="128" customFormat="1" x14ac:dyDescent="0.25">
      <c r="B78" s="128">
        <v>3140016</v>
      </c>
      <c r="C78" s="128" t="s">
        <v>18</v>
      </c>
      <c r="D78" s="128" t="s">
        <v>19</v>
      </c>
      <c r="E78" s="128">
        <v>2</v>
      </c>
      <c r="F78" s="128" t="s">
        <v>20</v>
      </c>
      <c r="G78" s="128">
        <v>2014</v>
      </c>
      <c r="H78" s="128">
        <v>51.8</v>
      </c>
      <c r="I78" s="128">
        <v>44.5</v>
      </c>
      <c r="J78" s="128">
        <v>46.8</v>
      </c>
      <c r="K78" s="128">
        <v>46.8</v>
      </c>
      <c r="L78" s="128">
        <v>50.2</v>
      </c>
      <c r="M78" s="128">
        <v>2.75</v>
      </c>
      <c r="N78" s="128">
        <v>3.25</v>
      </c>
      <c r="O78" s="128">
        <v>2.5</v>
      </c>
      <c r="P78" s="128">
        <v>1</v>
      </c>
      <c r="Q78" s="125">
        <v>4.3</v>
      </c>
      <c r="R78" s="127">
        <v>31.5</v>
      </c>
      <c r="S78" s="127">
        <v>1</v>
      </c>
    </row>
    <row r="79" spans="2:19" s="128" customFormat="1" x14ac:dyDescent="0.25">
      <c r="B79" s="128">
        <v>3140017</v>
      </c>
      <c r="C79" s="128" t="s">
        <v>18</v>
      </c>
      <c r="D79" s="128" t="s">
        <v>19</v>
      </c>
      <c r="E79" s="128">
        <v>2</v>
      </c>
      <c r="F79" s="128" t="s">
        <v>20</v>
      </c>
      <c r="G79" s="128">
        <v>2014</v>
      </c>
      <c r="H79" s="128">
        <v>56.8</v>
      </c>
      <c r="I79" s="128">
        <v>53.8</v>
      </c>
      <c r="J79" s="128">
        <v>49.4</v>
      </c>
      <c r="K79" s="128">
        <v>46.7</v>
      </c>
      <c r="L79" s="128">
        <v>55</v>
      </c>
      <c r="M79" s="128">
        <v>2.5</v>
      </c>
      <c r="N79" s="128">
        <v>3</v>
      </c>
      <c r="O79" s="128">
        <v>2.25</v>
      </c>
      <c r="P79" s="128">
        <v>2</v>
      </c>
      <c r="Q79" s="126">
        <v>7.4</v>
      </c>
      <c r="R79" s="126">
        <v>53.8</v>
      </c>
      <c r="S79" s="127">
        <v>2</v>
      </c>
    </row>
    <row r="80" spans="2:19" s="128" customFormat="1" x14ac:dyDescent="0.25">
      <c r="B80" s="128">
        <v>3140019</v>
      </c>
      <c r="C80" s="128" t="s">
        <v>18</v>
      </c>
      <c r="D80" s="128" t="s">
        <v>21</v>
      </c>
      <c r="E80" s="128">
        <v>2</v>
      </c>
      <c r="F80" s="128" t="s">
        <v>20</v>
      </c>
      <c r="G80" s="128">
        <v>2014</v>
      </c>
      <c r="H80" s="128">
        <v>64.2</v>
      </c>
      <c r="I80" s="128">
        <v>58.2</v>
      </c>
      <c r="J80" s="128">
        <v>60.6</v>
      </c>
      <c r="K80" s="128">
        <v>58.6</v>
      </c>
      <c r="L80" s="128">
        <v>65.2</v>
      </c>
      <c r="M80" s="128">
        <v>3</v>
      </c>
      <c r="N80" s="128">
        <v>3</v>
      </c>
      <c r="O80" s="128">
        <v>3.25</v>
      </c>
      <c r="P80" s="128">
        <v>0</v>
      </c>
      <c r="Q80" s="126"/>
      <c r="R80" s="126"/>
      <c r="S80" s="126">
        <v>0</v>
      </c>
    </row>
    <row r="81" spans="2:19" s="128" customFormat="1" x14ac:dyDescent="0.25">
      <c r="B81" s="128">
        <v>3140020</v>
      </c>
      <c r="C81" s="128" t="s">
        <v>18</v>
      </c>
      <c r="D81" s="128" t="s">
        <v>21</v>
      </c>
      <c r="E81" s="128">
        <v>2</v>
      </c>
      <c r="F81" s="128" t="s">
        <v>20</v>
      </c>
      <c r="G81" s="128">
        <v>2014</v>
      </c>
      <c r="H81" s="128">
        <v>52.4</v>
      </c>
      <c r="I81" s="128">
        <v>49.9</v>
      </c>
      <c r="J81" s="128">
        <v>57.4</v>
      </c>
      <c r="K81" s="128">
        <v>58.6</v>
      </c>
      <c r="L81" s="128">
        <v>59.8</v>
      </c>
      <c r="M81" s="128">
        <v>2.5</v>
      </c>
      <c r="N81" s="128">
        <v>2.5</v>
      </c>
      <c r="O81" s="128">
        <v>3.25</v>
      </c>
      <c r="P81" s="128">
        <v>0</v>
      </c>
      <c r="Q81" s="126"/>
      <c r="R81" s="126"/>
      <c r="S81" s="126">
        <v>0</v>
      </c>
    </row>
    <row r="82" spans="2:19" s="128" customFormat="1" x14ac:dyDescent="0.25">
      <c r="B82" s="128">
        <v>3140022</v>
      </c>
      <c r="C82" s="128" t="s">
        <v>18</v>
      </c>
      <c r="D82" s="128" t="s">
        <v>21</v>
      </c>
      <c r="E82" s="128">
        <v>2</v>
      </c>
      <c r="F82" s="128" t="s">
        <v>22</v>
      </c>
      <c r="G82" s="128">
        <v>2014</v>
      </c>
      <c r="H82" s="128">
        <v>49.4</v>
      </c>
      <c r="I82" s="128">
        <v>43.8</v>
      </c>
      <c r="J82" s="128">
        <v>43.7</v>
      </c>
      <c r="K82" s="128">
        <v>48.9</v>
      </c>
      <c r="L82" s="128">
        <v>49</v>
      </c>
      <c r="M82" s="128">
        <v>2.5</v>
      </c>
      <c r="N82" s="128">
        <v>3.25</v>
      </c>
      <c r="O82" s="128">
        <v>3.25</v>
      </c>
      <c r="P82" s="128">
        <v>1</v>
      </c>
      <c r="Q82" s="125">
        <v>4.2</v>
      </c>
      <c r="R82" s="127">
        <v>29.8</v>
      </c>
      <c r="S82" s="127">
        <v>1</v>
      </c>
    </row>
    <row r="83" spans="2:19" s="128" customFormat="1" x14ac:dyDescent="0.25">
      <c r="B83" s="128">
        <v>3140023</v>
      </c>
      <c r="C83" s="128" t="s">
        <v>18</v>
      </c>
      <c r="D83" s="128" t="s">
        <v>19</v>
      </c>
      <c r="E83" s="128">
        <v>2</v>
      </c>
      <c r="F83" s="128" t="s">
        <v>20</v>
      </c>
      <c r="G83" s="128">
        <v>2014</v>
      </c>
      <c r="H83" s="128">
        <v>52.8</v>
      </c>
      <c r="I83" s="128">
        <v>42.3</v>
      </c>
      <c r="J83" s="128">
        <v>49.4</v>
      </c>
      <c r="K83" s="128">
        <v>54</v>
      </c>
      <c r="L83" s="128">
        <v>56.8</v>
      </c>
      <c r="M83" s="128">
        <v>2.75</v>
      </c>
      <c r="N83" s="128">
        <v>2.75</v>
      </c>
      <c r="O83" s="128">
        <v>2.75</v>
      </c>
      <c r="P83" s="128">
        <v>0</v>
      </c>
      <c r="Q83" s="126"/>
      <c r="R83" s="126"/>
      <c r="S83" s="126">
        <v>0</v>
      </c>
    </row>
    <row r="84" spans="2:19" s="128" customFormat="1" x14ac:dyDescent="0.25">
      <c r="B84" s="128">
        <v>3140026</v>
      </c>
      <c r="C84" s="128" t="s">
        <v>18</v>
      </c>
      <c r="D84" s="128" t="s">
        <v>19</v>
      </c>
      <c r="E84" s="128">
        <v>2</v>
      </c>
      <c r="F84" s="128" t="s">
        <v>20</v>
      </c>
      <c r="G84" s="128">
        <v>2014</v>
      </c>
      <c r="H84" s="128">
        <v>53.8</v>
      </c>
      <c r="I84" s="128">
        <v>52.4</v>
      </c>
      <c r="J84" s="128">
        <v>54.8</v>
      </c>
      <c r="K84" s="128">
        <v>55</v>
      </c>
      <c r="L84" s="128">
        <v>58.8</v>
      </c>
      <c r="M84" s="128">
        <v>2.75</v>
      </c>
      <c r="N84" s="128">
        <v>2.75</v>
      </c>
      <c r="O84" s="128">
        <v>3</v>
      </c>
      <c r="P84" s="128">
        <v>1</v>
      </c>
      <c r="Q84" s="125">
        <v>3.4</v>
      </c>
      <c r="R84" s="127">
        <v>25.5</v>
      </c>
      <c r="S84" s="127">
        <v>1</v>
      </c>
    </row>
    <row r="85" spans="2:19" s="128" customFormat="1" x14ac:dyDescent="0.25">
      <c r="B85" s="128">
        <v>3140027</v>
      </c>
      <c r="C85" s="128" t="s">
        <v>18</v>
      </c>
      <c r="D85" s="128" t="s">
        <v>21</v>
      </c>
      <c r="E85" s="128">
        <v>2</v>
      </c>
      <c r="F85" s="128" t="s">
        <v>20</v>
      </c>
      <c r="G85" s="128">
        <v>2014</v>
      </c>
      <c r="H85" s="128">
        <v>48.9</v>
      </c>
      <c r="I85" s="128">
        <v>45.1</v>
      </c>
      <c r="J85" s="128">
        <v>52.2</v>
      </c>
      <c r="K85" s="128">
        <v>51.8</v>
      </c>
      <c r="L85" s="128">
        <v>52</v>
      </c>
      <c r="M85" s="128">
        <v>3</v>
      </c>
      <c r="N85" s="128">
        <v>3</v>
      </c>
      <c r="O85" s="128">
        <v>3</v>
      </c>
      <c r="P85" s="128">
        <v>1</v>
      </c>
      <c r="Q85" s="125">
        <v>4.5</v>
      </c>
      <c r="R85" s="127">
        <v>37.299999999999997</v>
      </c>
      <c r="S85" s="127">
        <v>1</v>
      </c>
    </row>
    <row r="86" spans="2:19" s="128" customFormat="1" x14ac:dyDescent="0.25">
      <c r="B86" s="128">
        <v>3140028</v>
      </c>
      <c r="C86" s="128" t="s">
        <v>18</v>
      </c>
      <c r="D86" s="128" t="s">
        <v>19</v>
      </c>
      <c r="E86" s="128">
        <v>2</v>
      </c>
      <c r="F86" s="128" t="s">
        <v>22</v>
      </c>
      <c r="G86" s="128">
        <v>2014</v>
      </c>
      <c r="H86" s="128">
        <v>53.8</v>
      </c>
      <c r="I86" s="128">
        <v>52.6</v>
      </c>
      <c r="J86" s="128">
        <v>52.4</v>
      </c>
      <c r="K86" s="128">
        <v>53</v>
      </c>
      <c r="L86" s="128">
        <v>54.2</v>
      </c>
      <c r="M86" s="128">
        <v>2.75</v>
      </c>
      <c r="N86" s="128">
        <v>3</v>
      </c>
      <c r="O86" s="128">
        <v>2.5</v>
      </c>
      <c r="P86" s="128">
        <v>2</v>
      </c>
      <c r="Q86" s="126">
        <v>8.1999999999999993</v>
      </c>
      <c r="R86" s="126">
        <v>53.599999999999994</v>
      </c>
      <c r="S86" s="127">
        <v>2</v>
      </c>
    </row>
    <row r="87" spans="2:19" s="128" customFormat="1" x14ac:dyDescent="0.25">
      <c r="B87" s="128">
        <v>3140029</v>
      </c>
      <c r="C87" s="128" t="s">
        <v>18</v>
      </c>
      <c r="D87" s="128" t="s">
        <v>19</v>
      </c>
      <c r="E87" s="128">
        <v>2</v>
      </c>
      <c r="F87" s="128" t="s">
        <v>20</v>
      </c>
      <c r="G87" s="128">
        <v>2014</v>
      </c>
      <c r="H87" s="128">
        <v>56</v>
      </c>
      <c r="I87" s="128">
        <v>51</v>
      </c>
      <c r="J87" s="128">
        <v>52.2</v>
      </c>
      <c r="K87" s="128">
        <v>52.4</v>
      </c>
      <c r="L87" s="128">
        <v>57.6</v>
      </c>
      <c r="M87" s="128">
        <v>2.5</v>
      </c>
      <c r="N87" s="128">
        <v>3.25</v>
      </c>
      <c r="O87" s="128">
        <v>2.5</v>
      </c>
      <c r="P87" s="128">
        <v>1</v>
      </c>
      <c r="Q87" s="126"/>
      <c r="R87" s="126"/>
      <c r="S87" s="127">
        <v>0</v>
      </c>
    </row>
    <row r="88" spans="2:19" s="128" customFormat="1" x14ac:dyDescent="0.25">
      <c r="B88" s="128">
        <v>3140030</v>
      </c>
      <c r="C88" s="128" t="s">
        <v>18</v>
      </c>
      <c r="D88" s="128" t="s">
        <v>19</v>
      </c>
      <c r="E88" s="128">
        <v>2</v>
      </c>
      <c r="F88" s="128" t="s">
        <v>22</v>
      </c>
      <c r="G88" s="128">
        <v>2014</v>
      </c>
      <c r="H88" s="128">
        <v>55.4</v>
      </c>
      <c r="I88" s="128">
        <v>53.6</v>
      </c>
      <c r="J88" s="128">
        <v>54.2</v>
      </c>
      <c r="K88" s="128">
        <v>55.6</v>
      </c>
      <c r="L88" s="128">
        <v>52.2</v>
      </c>
      <c r="M88" s="128">
        <v>2.5</v>
      </c>
      <c r="N88" s="128">
        <v>3</v>
      </c>
      <c r="O88" s="128">
        <v>2.75</v>
      </c>
      <c r="P88" s="128">
        <v>2</v>
      </c>
      <c r="Q88" s="126">
        <v>7.8999999999999995</v>
      </c>
      <c r="R88" s="126">
        <v>57.8</v>
      </c>
      <c r="S88" s="127">
        <v>2</v>
      </c>
    </row>
    <row r="89" spans="2:19" s="128" customFormat="1" x14ac:dyDescent="0.25">
      <c r="B89" s="128">
        <v>3140034</v>
      </c>
      <c r="C89" s="128" t="s">
        <v>18</v>
      </c>
      <c r="D89" s="128" t="s">
        <v>19</v>
      </c>
      <c r="E89" s="128">
        <v>2</v>
      </c>
      <c r="F89" s="128" t="s">
        <v>20</v>
      </c>
      <c r="G89" s="128">
        <v>2014</v>
      </c>
      <c r="H89" s="128">
        <v>46.5</v>
      </c>
      <c r="I89" s="128">
        <v>43.5</v>
      </c>
      <c r="J89" s="128">
        <v>57.2</v>
      </c>
      <c r="K89" s="128">
        <v>50.8</v>
      </c>
      <c r="L89" s="128">
        <v>55.6</v>
      </c>
      <c r="M89" s="128">
        <v>2.5</v>
      </c>
      <c r="N89" s="128">
        <v>2.5</v>
      </c>
      <c r="O89" s="128">
        <v>2.5</v>
      </c>
      <c r="P89" s="128">
        <v>2</v>
      </c>
      <c r="Q89" s="126"/>
      <c r="R89" s="126"/>
      <c r="S89" s="127">
        <v>0</v>
      </c>
    </row>
    <row r="90" spans="2:19" s="128" customFormat="1" x14ac:dyDescent="0.25">
      <c r="B90" s="128">
        <v>3140038</v>
      </c>
      <c r="C90" s="128" t="s">
        <v>18</v>
      </c>
      <c r="D90" s="128" t="s">
        <v>21</v>
      </c>
      <c r="E90" s="128">
        <v>2</v>
      </c>
      <c r="F90" s="128" t="s">
        <v>22</v>
      </c>
      <c r="G90" s="128">
        <v>2014</v>
      </c>
      <c r="H90" s="128">
        <v>51.4</v>
      </c>
      <c r="I90" s="128">
        <v>51.8</v>
      </c>
      <c r="J90" s="128">
        <v>52.6</v>
      </c>
      <c r="K90" s="128">
        <v>54.4</v>
      </c>
      <c r="L90" s="128">
        <v>63.4</v>
      </c>
      <c r="M90" s="128">
        <v>2.25</v>
      </c>
      <c r="N90" s="128">
        <v>2.75</v>
      </c>
      <c r="O90" s="128">
        <v>2.25</v>
      </c>
      <c r="P90" s="128">
        <v>1</v>
      </c>
      <c r="Q90" s="124">
        <v>4.3</v>
      </c>
      <c r="R90" s="127">
        <v>27.1</v>
      </c>
      <c r="S90" s="127">
        <v>1</v>
      </c>
    </row>
    <row r="91" spans="2:19" s="128" customFormat="1" x14ac:dyDescent="0.25">
      <c r="B91" s="128">
        <v>3140047</v>
      </c>
      <c r="C91" s="128" t="s">
        <v>18</v>
      </c>
      <c r="D91" s="128" t="s">
        <v>21</v>
      </c>
      <c r="E91" s="128">
        <v>2</v>
      </c>
      <c r="F91" s="128" t="s">
        <v>22</v>
      </c>
      <c r="G91" s="128">
        <v>2014</v>
      </c>
      <c r="H91" s="128">
        <v>55.4</v>
      </c>
      <c r="I91" s="128">
        <v>51</v>
      </c>
      <c r="J91" s="128">
        <v>50.2</v>
      </c>
      <c r="K91" s="128">
        <v>55.8</v>
      </c>
      <c r="L91" s="128">
        <v>58</v>
      </c>
      <c r="M91" s="128">
        <v>2.75</v>
      </c>
      <c r="N91" s="128">
        <v>3.25</v>
      </c>
      <c r="O91" s="128">
        <v>3</v>
      </c>
      <c r="P91" s="128">
        <v>1</v>
      </c>
      <c r="Q91" s="125">
        <v>5.5</v>
      </c>
      <c r="R91" s="127">
        <v>25.8</v>
      </c>
      <c r="S91" s="127">
        <v>1</v>
      </c>
    </row>
    <row r="92" spans="2:19" s="128" customFormat="1" x14ac:dyDescent="0.25">
      <c r="B92" s="128">
        <v>3140049</v>
      </c>
      <c r="C92" s="128" t="s">
        <v>18</v>
      </c>
      <c r="D92" s="128" t="s">
        <v>19</v>
      </c>
      <c r="E92" s="128">
        <v>2</v>
      </c>
      <c r="F92" s="128" t="s">
        <v>20</v>
      </c>
      <c r="G92" s="128">
        <v>2014</v>
      </c>
      <c r="H92" s="128">
        <v>58</v>
      </c>
      <c r="I92" s="128">
        <v>53.6</v>
      </c>
      <c r="J92" s="128">
        <v>53.8</v>
      </c>
      <c r="K92" s="128">
        <v>56.4</v>
      </c>
      <c r="L92" s="128">
        <v>60.4</v>
      </c>
      <c r="M92" s="128">
        <v>3</v>
      </c>
      <c r="N92" s="128">
        <v>3</v>
      </c>
      <c r="O92" s="128">
        <v>3</v>
      </c>
      <c r="P92" s="128">
        <v>1</v>
      </c>
      <c r="Q92" s="125">
        <v>4.4000000000000004</v>
      </c>
      <c r="R92" s="127">
        <v>31.6</v>
      </c>
      <c r="S92" s="127">
        <v>1</v>
      </c>
    </row>
    <row r="93" spans="2:19" s="128" customFormat="1" x14ac:dyDescent="0.25">
      <c r="B93" s="128">
        <v>3140052</v>
      </c>
      <c r="C93" s="128" t="s">
        <v>18</v>
      </c>
      <c r="D93" s="128" t="s">
        <v>21</v>
      </c>
      <c r="E93" s="128">
        <v>2</v>
      </c>
      <c r="F93" s="128" t="s">
        <v>22</v>
      </c>
      <c r="G93" s="128">
        <v>2014</v>
      </c>
      <c r="H93" s="128">
        <v>52</v>
      </c>
      <c r="I93" s="128">
        <v>52.2</v>
      </c>
      <c r="J93" s="128">
        <v>46.3</v>
      </c>
      <c r="K93" s="128">
        <v>48.3</v>
      </c>
      <c r="L93" s="128">
        <v>49.9</v>
      </c>
      <c r="M93" s="128">
        <v>3</v>
      </c>
      <c r="N93" s="128">
        <v>2.5</v>
      </c>
      <c r="O93" s="128">
        <v>2.5</v>
      </c>
      <c r="P93" s="128">
        <v>1</v>
      </c>
      <c r="Q93" s="125">
        <v>3.7</v>
      </c>
      <c r="R93" s="127">
        <v>28.2</v>
      </c>
      <c r="S93" s="127">
        <v>1</v>
      </c>
    </row>
    <row r="94" spans="2:19" s="128" customFormat="1" x14ac:dyDescent="0.25">
      <c r="B94" s="128">
        <v>3140056</v>
      </c>
      <c r="C94" s="128" t="s">
        <v>18</v>
      </c>
      <c r="D94" s="128" t="s">
        <v>21</v>
      </c>
      <c r="E94" s="128">
        <v>2</v>
      </c>
      <c r="F94" s="128" t="s">
        <v>20</v>
      </c>
      <c r="G94" s="128">
        <v>2014</v>
      </c>
      <c r="H94" s="128">
        <v>60.6</v>
      </c>
      <c r="I94" s="128">
        <v>51.4</v>
      </c>
      <c r="J94" s="128">
        <v>51.4</v>
      </c>
      <c r="K94" s="128">
        <v>59.8</v>
      </c>
      <c r="L94" s="128">
        <v>62.6</v>
      </c>
      <c r="M94" s="128">
        <v>2.75</v>
      </c>
      <c r="N94" s="128">
        <v>3.5</v>
      </c>
      <c r="O94" s="128">
        <v>3</v>
      </c>
      <c r="P94" s="128">
        <v>2</v>
      </c>
      <c r="Q94" s="126">
        <v>7.9</v>
      </c>
      <c r="R94" s="126"/>
      <c r="S94" s="127">
        <v>0</v>
      </c>
    </row>
    <row r="95" spans="2:19" s="128" customFormat="1" x14ac:dyDescent="0.25">
      <c r="B95" s="128">
        <v>3140057</v>
      </c>
      <c r="C95" s="128" t="s">
        <v>18</v>
      </c>
      <c r="D95" s="128" t="s">
        <v>21</v>
      </c>
      <c r="E95" s="128">
        <v>2</v>
      </c>
      <c r="F95" s="128" t="s">
        <v>20</v>
      </c>
      <c r="G95" s="128">
        <v>2014</v>
      </c>
      <c r="H95" s="128">
        <v>54.4</v>
      </c>
      <c r="I95" s="128">
        <v>53.2</v>
      </c>
      <c r="J95" s="128">
        <v>61.2</v>
      </c>
      <c r="K95" s="128">
        <v>62</v>
      </c>
      <c r="L95" s="128">
        <v>59.8</v>
      </c>
      <c r="M95" s="128">
        <v>2.5</v>
      </c>
      <c r="N95" s="128">
        <v>3.25</v>
      </c>
      <c r="O95" s="128">
        <v>2.75</v>
      </c>
      <c r="P95" s="128">
        <v>2</v>
      </c>
      <c r="Q95" s="126">
        <v>6.4</v>
      </c>
      <c r="R95" s="126">
        <v>53.3</v>
      </c>
      <c r="S95" s="127">
        <v>2</v>
      </c>
    </row>
    <row r="96" spans="2:19" s="128" customFormat="1" x14ac:dyDescent="0.25">
      <c r="B96" s="128">
        <v>3140058</v>
      </c>
      <c r="C96" s="128" t="s">
        <v>18</v>
      </c>
      <c r="D96" s="128" t="s">
        <v>21</v>
      </c>
      <c r="E96" s="128">
        <v>2</v>
      </c>
      <c r="F96" s="128" t="s">
        <v>22</v>
      </c>
      <c r="G96" s="128">
        <v>2014</v>
      </c>
      <c r="H96" s="128">
        <v>50</v>
      </c>
      <c r="I96" s="128">
        <v>49.9</v>
      </c>
      <c r="J96" s="128">
        <v>50</v>
      </c>
      <c r="K96" s="128">
        <v>51</v>
      </c>
      <c r="L96" s="128">
        <v>53.8</v>
      </c>
      <c r="M96" s="128">
        <v>3</v>
      </c>
      <c r="N96" s="128">
        <v>2.5</v>
      </c>
      <c r="O96" s="128">
        <v>2.75</v>
      </c>
      <c r="P96" s="128">
        <v>1</v>
      </c>
      <c r="Q96" s="125">
        <v>4.0999999999999996</v>
      </c>
      <c r="R96" s="127">
        <v>32.5</v>
      </c>
      <c r="S96" s="127">
        <v>1</v>
      </c>
    </row>
    <row r="97" spans="2:19" s="128" customFormat="1" x14ac:dyDescent="0.25">
      <c r="B97" s="128">
        <v>3140060</v>
      </c>
      <c r="C97" s="128" t="s">
        <v>18</v>
      </c>
      <c r="D97" s="128" t="s">
        <v>21</v>
      </c>
      <c r="E97" s="128">
        <v>2</v>
      </c>
      <c r="F97" s="128" t="s">
        <v>20</v>
      </c>
      <c r="G97" s="128">
        <v>2014</v>
      </c>
      <c r="H97" s="128">
        <v>53</v>
      </c>
      <c r="I97" s="128">
        <v>54.2</v>
      </c>
      <c r="J97" s="128">
        <v>61.2</v>
      </c>
      <c r="K97" s="128">
        <v>50.8</v>
      </c>
      <c r="L97" s="128">
        <v>56.6</v>
      </c>
      <c r="M97" s="128">
        <v>2.75</v>
      </c>
      <c r="N97" s="128">
        <v>2.75</v>
      </c>
      <c r="O97" s="128">
        <v>2.5</v>
      </c>
      <c r="P97" s="128">
        <v>2</v>
      </c>
      <c r="Q97" s="126">
        <v>7.9</v>
      </c>
      <c r="R97" s="126">
        <v>46.9</v>
      </c>
      <c r="S97" s="127">
        <v>2</v>
      </c>
    </row>
    <row r="98" spans="2:19" s="128" customFormat="1" x14ac:dyDescent="0.25">
      <c r="B98" s="128">
        <v>3140065</v>
      </c>
      <c r="C98" s="128" t="s">
        <v>18</v>
      </c>
      <c r="D98" s="128" t="s">
        <v>19</v>
      </c>
      <c r="E98" s="128">
        <v>2</v>
      </c>
      <c r="F98" s="128" t="s">
        <v>20</v>
      </c>
      <c r="G98" s="128">
        <v>2014</v>
      </c>
      <c r="H98" s="128">
        <v>49.1</v>
      </c>
      <c r="I98" s="128">
        <v>49.2</v>
      </c>
      <c r="J98" s="128">
        <v>54.2</v>
      </c>
      <c r="K98" s="128">
        <v>53.4</v>
      </c>
      <c r="L98" s="128">
        <v>52.8</v>
      </c>
      <c r="M98" s="128">
        <v>2.5</v>
      </c>
      <c r="N98" s="128">
        <v>3.5</v>
      </c>
      <c r="O98" s="128">
        <v>2.75</v>
      </c>
      <c r="P98" s="128">
        <v>2</v>
      </c>
      <c r="Q98" s="126">
        <v>7</v>
      </c>
      <c r="R98" s="126">
        <v>53.3</v>
      </c>
      <c r="S98" s="127">
        <v>2</v>
      </c>
    </row>
    <row r="99" spans="2:19" s="128" customFormat="1" x14ac:dyDescent="0.25">
      <c r="B99" s="128">
        <v>3140069</v>
      </c>
      <c r="C99" s="128" t="s">
        <v>18</v>
      </c>
      <c r="D99" s="128" t="s">
        <v>21</v>
      </c>
      <c r="E99" s="128">
        <v>2</v>
      </c>
      <c r="F99" s="128" t="s">
        <v>22</v>
      </c>
      <c r="G99" s="128">
        <v>2014</v>
      </c>
      <c r="H99" s="128">
        <v>49.8</v>
      </c>
      <c r="I99" s="128">
        <v>46.5</v>
      </c>
      <c r="J99" s="128">
        <v>50.6</v>
      </c>
      <c r="K99" s="128">
        <v>55.8</v>
      </c>
      <c r="L99" s="128">
        <v>59</v>
      </c>
      <c r="M99" s="128">
        <v>2.75</v>
      </c>
      <c r="N99" s="128">
        <v>2.75</v>
      </c>
      <c r="O99" s="128">
        <v>3.5</v>
      </c>
      <c r="P99" s="128">
        <v>0</v>
      </c>
      <c r="Q99" s="126"/>
      <c r="R99" s="126"/>
      <c r="S99" s="126">
        <v>0</v>
      </c>
    </row>
    <row r="100" spans="2:19" s="128" customFormat="1" x14ac:dyDescent="0.25">
      <c r="B100" s="128">
        <v>3140070</v>
      </c>
      <c r="C100" s="128" t="s">
        <v>18</v>
      </c>
      <c r="D100" s="128" t="s">
        <v>21</v>
      </c>
      <c r="E100" s="128">
        <v>2</v>
      </c>
      <c r="F100" s="128" t="s">
        <v>22</v>
      </c>
      <c r="G100" s="128">
        <v>2014</v>
      </c>
      <c r="H100" s="128">
        <v>53.4</v>
      </c>
      <c r="I100" s="128">
        <v>50.4</v>
      </c>
      <c r="J100" s="128">
        <v>54.8</v>
      </c>
      <c r="K100" s="128">
        <v>51.2</v>
      </c>
      <c r="L100" s="128">
        <v>59.4</v>
      </c>
      <c r="M100" s="128">
        <v>2.5</v>
      </c>
      <c r="N100" s="128">
        <v>3</v>
      </c>
      <c r="O100" s="128">
        <v>3</v>
      </c>
      <c r="P100" s="128">
        <v>2</v>
      </c>
      <c r="Q100" s="126">
        <v>5.6</v>
      </c>
      <c r="R100" s="126">
        <v>53.2</v>
      </c>
      <c r="S100" s="127">
        <v>2</v>
      </c>
    </row>
    <row r="101" spans="2:19" s="128" customFormat="1" x14ac:dyDescent="0.25">
      <c r="B101" s="128">
        <v>3140074</v>
      </c>
      <c r="C101" s="128" t="s">
        <v>18</v>
      </c>
      <c r="D101" s="128" t="s">
        <v>19</v>
      </c>
      <c r="E101" s="128">
        <v>2</v>
      </c>
      <c r="F101" s="128" t="s">
        <v>22</v>
      </c>
      <c r="G101" s="128">
        <v>2014</v>
      </c>
      <c r="H101" s="128">
        <v>57.2</v>
      </c>
      <c r="I101" s="128">
        <v>54.2</v>
      </c>
      <c r="J101" s="128">
        <v>56</v>
      </c>
      <c r="K101" s="128">
        <v>54</v>
      </c>
      <c r="L101" s="128">
        <v>56.6</v>
      </c>
      <c r="M101" s="128">
        <v>2.75</v>
      </c>
      <c r="N101" s="128">
        <v>3.5</v>
      </c>
      <c r="O101" s="128">
        <v>2.5</v>
      </c>
      <c r="P101" s="128">
        <v>1</v>
      </c>
      <c r="Q101" s="125">
        <v>4</v>
      </c>
      <c r="R101" s="127">
        <v>29.8</v>
      </c>
      <c r="S101" s="127">
        <v>1</v>
      </c>
    </row>
    <row r="102" spans="2:19" s="128" customFormat="1" x14ac:dyDescent="0.25">
      <c r="B102" s="128">
        <v>3140078</v>
      </c>
      <c r="C102" s="128" t="s">
        <v>18</v>
      </c>
      <c r="D102" s="128" t="s">
        <v>19</v>
      </c>
      <c r="E102" s="128">
        <v>2</v>
      </c>
      <c r="F102" s="128" t="s">
        <v>22</v>
      </c>
      <c r="G102" s="128">
        <v>2014</v>
      </c>
      <c r="H102" s="128">
        <v>43.1</v>
      </c>
      <c r="I102" s="128">
        <v>40.6</v>
      </c>
      <c r="J102" s="128">
        <v>46.4</v>
      </c>
      <c r="K102" s="128">
        <v>47.9</v>
      </c>
      <c r="L102" s="128">
        <v>49.8</v>
      </c>
      <c r="M102" s="128">
        <v>2.5</v>
      </c>
      <c r="N102" s="128">
        <v>2.5</v>
      </c>
      <c r="O102" s="128">
        <v>3</v>
      </c>
      <c r="P102" s="128">
        <v>1</v>
      </c>
      <c r="Q102" s="125">
        <v>3.7</v>
      </c>
      <c r="R102" s="127">
        <v>31.8</v>
      </c>
      <c r="S102" s="127">
        <v>1</v>
      </c>
    </row>
    <row r="103" spans="2:19" s="128" customFormat="1" x14ac:dyDescent="0.25">
      <c r="B103" s="128">
        <v>3140079</v>
      </c>
      <c r="C103" s="128" t="s">
        <v>18</v>
      </c>
      <c r="D103" s="128" t="s">
        <v>21</v>
      </c>
      <c r="E103" s="128">
        <v>2</v>
      </c>
      <c r="F103" s="128" t="s">
        <v>22</v>
      </c>
      <c r="G103" s="128">
        <v>2014</v>
      </c>
      <c r="H103" s="128">
        <v>48.3</v>
      </c>
      <c r="I103" s="128">
        <v>44.9</v>
      </c>
      <c r="J103" s="128">
        <v>52.8</v>
      </c>
      <c r="K103" s="128">
        <v>47.7</v>
      </c>
      <c r="L103" s="128">
        <v>50.8</v>
      </c>
      <c r="M103" s="128">
        <v>2.75</v>
      </c>
      <c r="N103" s="128">
        <v>2.75</v>
      </c>
      <c r="O103" s="128">
        <v>3.25</v>
      </c>
      <c r="P103" s="128">
        <v>2</v>
      </c>
      <c r="Q103" s="126">
        <v>6.8000000000000007</v>
      </c>
      <c r="R103" s="126">
        <v>48.1</v>
      </c>
      <c r="S103" s="127">
        <v>2</v>
      </c>
    </row>
    <row r="104" spans="2:19" s="128" customFormat="1" x14ac:dyDescent="0.25">
      <c r="B104" s="128">
        <v>3140080</v>
      </c>
      <c r="C104" s="128" t="s">
        <v>18</v>
      </c>
      <c r="D104" s="128" t="s">
        <v>21</v>
      </c>
      <c r="E104" s="128">
        <v>2</v>
      </c>
      <c r="F104" s="128" t="s">
        <v>22</v>
      </c>
      <c r="G104" s="128">
        <v>2014</v>
      </c>
      <c r="H104" s="128">
        <v>46.5</v>
      </c>
      <c r="I104" s="128">
        <v>43.3</v>
      </c>
      <c r="J104" s="128">
        <v>45.9</v>
      </c>
      <c r="K104" s="128">
        <v>46.6</v>
      </c>
      <c r="L104" s="128">
        <v>48</v>
      </c>
      <c r="M104" s="128">
        <v>2.5</v>
      </c>
      <c r="N104" s="128">
        <v>3</v>
      </c>
      <c r="O104" s="128">
        <v>2.5</v>
      </c>
      <c r="P104" s="128">
        <v>1</v>
      </c>
      <c r="Q104" s="125">
        <v>4</v>
      </c>
      <c r="R104" s="127">
        <v>26.5</v>
      </c>
      <c r="S104" s="127">
        <v>1</v>
      </c>
    </row>
    <row r="105" spans="2:19" s="128" customFormat="1" x14ac:dyDescent="0.25">
      <c r="B105" s="128">
        <v>3140081</v>
      </c>
      <c r="C105" s="128" t="s">
        <v>18</v>
      </c>
      <c r="D105" s="128" t="s">
        <v>19</v>
      </c>
      <c r="E105" s="128">
        <v>2</v>
      </c>
      <c r="F105" s="128" t="s">
        <v>20</v>
      </c>
      <c r="G105" s="128">
        <v>2014</v>
      </c>
      <c r="H105" s="128">
        <v>50.6</v>
      </c>
      <c r="I105" s="128">
        <v>47.8</v>
      </c>
      <c r="J105" s="128">
        <v>49.4</v>
      </c>
      <c r="K105" s="128">
        <v>50</v>
      </c>
      <c r="L105" s="128">
        <v>55.6</v>
      </c>
      <c r="M105" s="128">
        <v>2.5</v>
      </c>
      <c r="N105" s="128">
        <v>2.75</v>
      </c>
      <c r="O105" s="128">
        <v>2.75</v>
      </c>
      <c r="P105" s="128">
        <v>1</v>
      </c>
      <c r="Q105" s="125">
        <v>3.8</v>
      </c>
      <c r="R105" s="127">
        <v>28.7</v>
      </c>
      <c r="S105" s="127">
        <v>1</v>
      </c>
    </row>
    <row r="106" spans="2:19" s="128" customFormat="1" x14ac:dyDescent="0.25">
      <c r="B106" s="128">
        <v>3140086</v>
      </c>
      <c r="C106" s="128" t="s">
        <v>18</v>
      </c>
      <c r="D106" s="128" t="s">
        <v>21</v>
      </c>
      <c r="E106" s="128">
        <v>2</v>
      </c>
      <c r="F106" s="128" t="s">
        <v>20</v>
      </c>
      <c r="G106" s="128">
        <v>2014</v>
      </c>
      <c r="H106" s="128">
        <v>61.8</v>
      </c>
      <c r="I106" s="128">
        <v>55</v>
      </c>
      <c r="J106" s="128">
        <v>65</v>
      </c>
      <c r="K106" s="128">
        <v>58.4</v>
      </c>
      <c r="L106" s="128">
        <v>64.400000000000006</v>
      </c>
      <c r="M106" s="128">
        <v>2.5</v>
      </c>
      <c r="N106" s="128">
        <v>3.5</v>
      </c>
      <c r="O106" s="128">
        <v>2.5</v>
      </c>
      <c r="P106" s="128">
        <v>2</v>
      </c>
      <c r="Q106" s="126">
        <v>9.6999999999999993</v>
      </c>
      <c r="R106" s="126">
        <v>60.4</v>
      </c>
      <c r="S106" s="127">
        <v>2</v>
      </c>
    </row>
    <row r="107" spans="2:19" s="128" customFormat="1" x14ac:dyDescent="0.25">
      <c r="B107" s="128">
        <v>3140090</v>
      </c>
      <c r="C107" s="128" t="s">
        <v>18</v>
      </c>
      <c r="D107" s="128" t="s">
        <v>21</v>
      </c>
      <c r="E107" s="128">
        <v>2</v>
      </c>
      <c r="F107" s="128" t="s">
        <v>22</v>
      </c>
      <c r="G107" s="128">
        <v>2014</v>
      </c>
      <c r="H107" s="128">
        <v>39.1</v>
      </c>
      <c r="I107" s="128">
        <v>39</v>
      </c>
      <c r="J107" s="128">
        <v>37.5</v>
      </c>
      <c r="K107" s="128">
        <v>37.4</v>
      </c>
      <c r="L107" s="128">
        <v>37</v>
      </c>
      <c r="M107" s="128">
        <v>2.75</v>
      </c>
      <c r="N107" s="128">
        <v>2.5</v>
      </c>
      <c r="O107" s="128">
        <v>2.5</v>
      </c>
      <c r="P107" s="128">
        <v>1</v>
      </c>
      <c r="Q107" s="125">
        <v>3.4</v>
      </c>
      <c r="R107" s="127">
        <v>19.8</v>
      </c>
      <c r="S107" s="127">
        <v>1</v>
      </c>
    </row>
    <row r="108" spans="2:19" s="128" customFormat="1" x14ac:dyDescent="0.25">
      <c r="B108" s="128">
        <v>3140093</v>
      </c>
      <c r="C108" s="128" t="s">
        <v>18</v>
      </c>
      <c r="D108" s="128" t="s">
        <v>19</v>
      </c>
      <c r="E108" s="128">
        <v>2</v>
      </c>
      <c r="F108" s="128" t="s">
        <v>20</v>
      </c>
      <c r="G108" s="128">
        <v>2014</v>
      </c>
      <c r="H108" s="128">
        <v>43.3</v>
      </c>
      <c r="I108" s="128">
        <v>41.5</v>
      </c>
      <c r="J108" s="128">
        <v>45.3</v>
      </c>
      <c r="K108" s="128">
        <v>45.5</v>
      </c>
      <c r="L108" s="128">
        <v>50</v>
      </c>
      <c r="M108" s="128">
        <v>2.5</v>
      </c>
      <c r="N108" s="128">
        <v>2.75</v>
      </c>
      <c r="O108" s="128">
        <v>2.5</v>
      </c>
      <c r="P108" s="128">
        <v>1</v>
      </c>
      <c r="Q108" s="125">
        <v>4</v>
      </c>
      <c r="R108" s="127">
        <v>26</v>
      </c>
      <c r="S108" s="127">
        <v>1</v>
      </c>
    </row>
    <row r="109" spans="2:19" s="128" customFormat="1" x14ac:dyDescent="0.25">
      <c r="B109" s="128">
        <v>3140094</v>
      </c>
      <c r="C109" s="128" t="s">
        <v>18</v>
      </c>
      <c r="D109" s="128" t="s">
        <v>21</v>
      </c>
      <c r="E109" s="128">
        <v>2</v>
      </c>
      <c r="F109" s="128" t="s">
        <v>22</v>
      </c>
      <c r="G109" s="128">
        <v>2014</v>
      </c>
      <c r="H109" s="128">
        <v>52.4</v>
      </c>
      <c r="I109" s="128">
        <v>47.9</v>
      </c>
      <c r="J109" s="128">
        <v>48.7</v>
      </c>
      <c r="K109" s="128">
        <v>50.2</v>
      </c>
      <c r="L109" s="128">
        <v>51.8</v>
      </c>
      <c r="M109" s="128">
        <v>2.75</v>
      </c>
      <c r="N109" s="128">
        <v>3.5</v>
      </c>
      <c r="O109" s="128">
        <v>2.75</v>
      </c>
      <c r="P109" s="128">
        <v>1</v>
      </c>
      <c r="Q109" s="125">
        <v>4.0999999999999996</v>
      </c>
      <c r="R109" s="127">
        <v>33.6</v>
      </c>
      <c r="S109" s="127">
        <v>1</v>
      </c>
    </row>
    <row r="110" spans="2:19" s="128" customFormat="1" x14ac:dyDescent="0.25">
      <c r="B110" s="128">
        <v>3140095</v>
      </c>
      <c r="C110" s="128" t="s">
        <v>18</v>
      </c>
      <c r="D110" s="128" t="s">
        <v>19</v>
      </c>
      <c r="E110" s="128">
        <v>2</v>
      </c>
      <c r="F110" s="128" t="s">
        <v>20</v>
      </c>
      <c r="G110" s="128">
        <v>2014</v>
      </c>
      <c r="H110" s="128">
        <v>46</v>
      </c>
      <c r="I110" s="128">
        <v>43.6</v>
      </c>
      <c r="J110" s="128">
        <v>43.4</v>
      </c>
      <c r="K110" s="128">
        <v>47.1</v>
      </c>
      <c r="L110" s="128">
        <v>51.4</v>
      </c>
      <c r="M110" s="128">
        <v>2.5</v>
      </c>
      <c r="N110" s="128">
        <v>2.5</v>
      </c>
      <c r="O110" s="128">
        <v>2.5</v>
      </c>
      <c r="P110" s="128">
        <v>0</v>
      </c>
      <c r="Q110" s="126"/>
      <c r="R110" s="126"/>
      <c r="S110" s="126">
        <v>0</v>
      </c>
    </row>
    <row r="111" spans="2:19" s="128" customFormat="1" x14ac:dyDescent="0.25">
      <c r="B111" s="128">
        <v>3140096</v>
      </c>
      <c r="C111" s="128" t="s">
        <v>18</v>
      </c>
      <c r="D111" s="128" t="s">
        <v>19</v>
      </c>
      <c r="E111" s="128">
        <v>2</v>
      </c>
      <c r="F111" s="128" t="s">
        <v>20</v>
      </c>
      <c r="G111" s="128">
        <v>2014</v>
      </c>
      <c r="H111" s="128">
        <v>55.2</v>
      </c>
      <c r="I111" s="128">
        <v>53.4</v>
      </c>
      <c r="J111" s="128">
        <v>53.4</v>
      </c>
      <c r="K111" s="128">
        <v>55.4</v>
      </c>
      <c r="L111" s="128">
        <v>58.8</v>
      </c>
      <c r="M111" s="128">
        <v>2.5</v>
      </c>
      <c r="N111" s="128">
        <v>3</v>
      </c>
      <c r="O111" s="128">
        <v>2.75</v>
      </c>
      <c r="P111" s="128">
        <v>1</v>
      </c>
      <c r="Q111" s="125">
        <v>4.5999999999999996</v>
      </c>
      <c r="R111" s="127">
        <v>31.9</v>
      </c>
      <c r="S111" s="127">
        <v>1</v>
      </c>
    </row>
    <row r="112" spans="2:19" s="128" customFormat="1" x14ac:dyDescent="0.25">
      <c r="B112" s="128">
        <v>3140102</v>
      </c>
      <c r="C112" s="128" t="s">
        <v>18</v>
      </c>
      <c r="D112" s="128" t="s">
        <v>21</v>
      </c>
      <c r="E112" s="128">
        <v>2</v>
      </c>
      <c r="F112" s="128" t="s">
        <v>20</v>
      </c>
      <c r="G112" s="128">
        <v>2014</v>
      </c>
      <c r="H112" s="128">
        <v>46.2</v>
      </c>
      <c r="I112" s="128">
        <v>43</v>
      </c>
      <c r="J112" s="128">
        <v>49</v>
      </c>
      <c r="K112" s="128">
        <v>50.6</v>
      </c>
      <c r="L112" s="128">
        <v>51.4</v>
      </c>
      <c r="M112" s="128">
        <v>2.5</v>
      </c>
      <c r="N112" s="128">
        <v>2.75</v>
      </c>
      <c r="O112" s="128">
        <v>3</v>
      </c>
      <c r="P112" s="128">
        <v>1</v>
      </c>
      <c r="Q112" s="125">
        <v>3.9</v>
      </c>
      <c r="R112" s="127">
        <v>26</v>
      </c>
      <c r="S112" s="127">
        <v>1</v>
      </c>
    </row>
    <row r="113" spans="2:19" s="128" customFormat="1" x14ac:dyDescent="0.25">
      <c r="B113" s="128">
        <v>3140103</v>
      </c>
      <c r="C113" s="128" t="s">
        <v>18</v>
      </c>
      <c r="D113" s="128" t="s">
        <v>21</v>
      </c>
      <c r="E113" s="128">
        <v>2</v>
      </c>
      <c r="F113" s="128" t="s">
        <v>20</v>
      </c>
      <c r="G113" s="128">
        <v>2014</v>
      </c>
      <c r="H113" s="128">
        <v>45.8</v>
      </c>
      <c r="I113" s="128">
        <v>44.9</v>
      </c>
      <c r="J113" s="128">
        <v>47.4</v>
      </c>
      <c r="K113" s="128">
        <v>49.5</v>
      </c>
      <c r="L113" s="128">
        <v>52</v>
      </c>
      <c r="M113" s="128">
        <v>2.5</v>
      </c>
      <c r="N113" s="128">
        <v>3.5</v>
      </c>
      <c r="O113" s="128">
        <v>2.75</v>
      </c>
      <c r="P113" s="128">
        <v>1</v>
      </c>
      <c r="Q113" s="125">
        <v>3.7</v>
      </c>
      <c r="R113" s="127">
        <v>28.1</v>
      </c>
      <c r="S113" s="127">
        <v>1</v>
      </c>
    </row>
    <row r="114" spans="2:19" s="128" customFormat="1" x14ac:dyDescent="0.25">
      <c r="B114" s="128">
        <v>3140111</v>
      </c>
      <c r="C114" s="128" t="s">
        <v>18</v>
      </c>
      <c r="D114" s="128" t="s">
        <v>21</v>
      </c>
      <c r="E114" s="128">
        <v>2</v>
      </c>
      <c r="F114" s="128" t="s">
        <v>22</v>
      </c>
      <c r="G114" s="128">
        <v>2014</v>
      </c>
      <c r="H114" s="128">
        <v>51.8</v>
      </c>
      <c r="I114" s="128">
        <v>46.4</v>
      </c>
      <c r="J114" s="128">
        <v>52.2</v>
      </c>
      <c r="K114" s="128">
        <v>50.4</v>
      </c>
      <c r="L114" s="128">
        <v>50.6</v>
      </c>
      <c r="M114" s="128">
        <v>3</v>
      </c>
      <c r="N114" s="128">
        <v>2.5</v>
      </c>
      <c r="O114" s="128">
        <v>3</v>
      </c>
      <c r="P114" s="128">
        <v>1</v>
      </c>
      <c r="Q114" s="125">
        <v>4.0999999999999996</v>
      </c>
      <c r="R114" s="127">
        <v>28</v>
      </c>
      <c r="S114" s="127">
        <v>1</v>
      </c>
    </row>
    <row r="115" spans="2:19" s="128" customFormat="1" x14ac:dyDescent="0.25">
      <c r="B115" s="128">
        <v>3140114</v>
      </c>
      <c r="C115" s="128" t="s">
        <v>18</v>
      </c>
      <c r="D115" s="128" t="s">
        <v>19</v>
      </c>
      <c r="E115" s="128">
        <v>2</v>
      </c>
      <c r="F115" s="128" t="s">
        <v>22</v>
      </c>
      <c r="G115" s="128">
        <v>2014</v>
      </c>
      <c r="H115" s="128">
        <v>53</v>
      </c>
      <c r="I115" s="128">
        <v>49.9</v>
      </c>
      <c r="J115" s="128">
        <v>47.9</v>
      </c>
      <c r="K115" s="128">
        <v>50.4</v>
      </c>
      <c r="L115" s="128">
        <v>54.4</v>
      </c>
      <c r="M115" s="128">
        <v>2.5</v>
      </c>
      <c r="N115" s="128">
        <v>3</v>
      </c>
      <c r="O115" s="128">
        <v>3</v>
      </c>
      <c r="P115" s="128">
        <v>1</v>
      </c>
      <c r="Q115" s="124">
        <v>3</v>
      </c>
      <c r="R115" s="127">
        <v>21.7</v>
      </c>
      <c r="S115" s="127">
        <v>1</v>
      </c>
    </row>
    <row r="116" spans="2:19" s="128" customFormat="1" x14ac:dyDescent="0.25">
      <c r="B116" s="128">
        <v>3140127</v>
      </c>
      <c r="C116" s="128" t="s">
        <v>18</v>
      </c>
      <c r="D116" s="128" t="s">
        <v>21</v>
      </c>
      <c r="E116" s="128">
        <v>2</v>
      </c>
      <c r="F116" s="128" t="s">
        <v>20</v>
      </c>
      <c r="G116" s="128">
        <v>2014</v>
      </c>
      <c r="H116" s="128">
        <v>58.8</v>
      </c>
      <c r="I116" s="128">
        <v>56</v>
      </c>
      <c r="J116" s="128">
        <v>54.4</v>
      </c>
      <c r="K116" s="128">
        <v>54.4</v>
      </c>
      <c r="L116" s="128">
        <v>57.4</v>
      </c>
      <c r="M116" s="128">
        <v>2.5</v>
      </c>
      <c r="N116" s="128">
        <v>3.25</v>
      </c>
      <c r="O116" s="128">
        <v>2.5</v>
      </c>
      <c r="P116" s="128">
        <v>1</v>
      </c>
      <c r="Q116" s="125">
        <v>4.8</v>
      </c>
      <c r="R116" s="127">
        <v>31.6</v>
      </c>
      <c r="S116" s="127">
        <v>1</v>
      </c>
    </row>
    <row r="117" spans="2:19" s="128" customFormat="1" x14ac:dyDescent="0.25">
      <c r="B117" s="128">
        <v>3140183</v>
      </c>
      <c r="C117" s="128" t="s">
        <v>18</v>
      </c>
      <c r="D117" s="128" t="s">
        <v>21</v>
      </c>
      <c r="E117" s="128">
        <v>2</v>
      </c>
      <c r="F117" s="128" t="s">
        <v>20</v>
      </c>
      <c r="G117" s="128">
        <v>2014</v>
      </c>
      <c r="H117" s="128">
        <v>54.8</v>
      </c>
      <c r="I117" s="128">
        <v>56.6</v>
      </c>
      <c r="J117" s="128">
        <v>55.8</v>
      </c>
      <c r="K117" s="128">
        <v>57.8</v>
      </c>
      <c r="L117" s="128">
        <v>60.8</v>
      </c>
      <c r="M117" s="128">
        <v>2.5</v>
      </c>
      <c r="N117" s="128">
        <v>3.25</v>
      </c>
      <c r="O117" s="128">
        <v>2.5</v>
      </c>
      <c r="P117" s="128">
        <v>1</v>
      </c>
      <c r="Q117" s="125">
        <v>4.4000000000000004</v>
      </c>
      <c r="R117" s="127">
        <v>30.6</v>
      </c>
      <c r="S117" s="127">
        <v>1</v>
      </c>
    </row>
    <row r="118" spans="2:19" s="128" customFormat="1" x14ac:dyDescent="0.25">
      <c r="B118" s="128">
        <v>3140184</v>
      </c>
      <c r="C118" s="128" t="s">
        <v>18</v>
      </c>
      <c r="D118" s="128" t="s">
        <v>21</v>
      </c>
      <c r="E118" s="128">
        <v>2</v>
      </c>
      <c r="F118" s="128" t="s">
        <v>20</v>
      </c>
      <c r="G118" s="128">
        <v>2014</v>
      </c>
      <c r="H118" s="128">
        <v>57.8</v>
      </c>
      <c r="I118" s="128">
        <v>55.4</v>
      </c>
      <c r="J118" s="128">
        <v>54.4</v>
      </c>
      <c r="K118" s="128">
        <v>57.6</v>
      </c>
      <c r="L118" s="128">
        <v>60.2</v>
      </c>
      <c r="M118" s="128">
        <v>3</v>
      </c>
      <c r="N118" s="128">
        <v>3</v>
      </c>
      <c r="O118" s="128">
        <v>2.75</v>
      </c>
      <c r="P118" s="128">
        <v>1</v>
      </c>
      <c r="Q118" s="125">
        <v>5.2</v>
      </c>
      <c r="R118" s="127">
        <v>29.5</v>
      </c>
      <c r="S118" s="127">
        <v>1</v>
      </c>
    </row>
    <row r="119" spans="2:19" s="128" customFormat="1" x14ac:dyDescent="0.25">
      <c r="B119" s="128">
        <v>3140187</v>
      </c>
      <c r="C119" s="128" t="s">
        <v>18</v>
      </c>
      <c r="D119" s="128" t="s">
        <v>21</v>
      </c>
      <c r="E119" s="128">
        <v>2</v>
      </c>
      <c r="F119" s="128" t="s">
        <v>20</v>
      </c>
      <c r="G119" s="128">
        <v>2014</v>
      </c>
      <c r="H119" s="128">
        <v>52.4</v>
      </c>
      <c r="I119" s="128">
        <v>51.2</v>
      </c>
      <c r="J119" s="128">
        <v>49.1</v>
      </c>
      <c r="K119" s="128">
        <v>54.6</v>
      </c>
      <c r="L119" s="128">
        <v>54.8</v>
      </c>
      <c r="M119" s="128">
        <v>3</v>
      </c>
      <c r="N119" s="128">
        <v>3</v>
      </c>
      <c r="O119" s="128">
        <v>2.75</v>
      </c>
      <c r="P119" s="128">
        <v>1</v>
      </c>
      <c r="Q119" s="125">
        <v>5.4</v>
      </c>
      <c r="R119" s="127">
        <v>33.799999999999997</v>
      </c>
      <c r="S119" s="127">
        <v>1</v>
      </c>
    </row>
    <row r="120" spans="2:19" s="128" customFormat="1" x14ac:dyDescent="0.25">
      <c r="B120" s="128">
        <v>3140190</v>
      </c>
      <c r="C120" s="128" t="s">
        <v>18</v>
      </c>
      <c r="D120" s="128" t="s">
        <v>19</v>
      </c>
      <c r="E120" s="128">
        <v>2</v>
      </c>
      <c r="F120" s="128" t="s">
        <v>22</v>
      </c>
      <c r="G120" s="128">
        <v>2014</v>
      </c>
      <c r="H120" s="128">
        <v>55</v>
      </c>
      <c r="I120" s="128">
        <v>51</v>
      </c>
      <c r="J120" s="128">
        <v>55.8</v>
      </c>
      <c r="K120" s="128">
        <v>54.4</v>
      </c>
      <c r="L120" s="128">
        <v>60.4</v>
      </c>
      <c r="M120" s="128">
        <v>2.5</v>
      </c>
      <c r="N120" s="128">
        <v>3</v>
      </c>
      <c r="O120" s="128">
        <v>2.5</v>
      </c>
      <c r="P120" s="128">
        <v>2</v>
      </c>
      <c r="Q120" s="126">
        <v>6.7</v>
      </c>
      <c r="R120" s="126">
        <v>49.8</v>
      </c>
      <c r="S120" s="127">
        <v>2</v>
      </c>
    </row>
    <row r="121" spans="2:19" s="128" customFormat="1" x14ac:dyDescent="0.25">
      <c r="B121" s="128">
        <v>3140192</v>
      </c>
      <c r="C121" s="128" t="s">
        <v>18</v>
      </c>
      <c r="D121" s="128" t="s">
        <v>19</v>
      </c>
      <c r="E121" s="128">
        <v>2</v>
      </c>
      <c r="F121" s="128" t="s">
        <v>22</v>
      </c>
      <c r="G121" s="128">
        <v>2014</v>
      </c>
      <c r="H121" s="128">
        <v>46.2</v>
      </c>
      <c r="I121" s="128">
        <v>44.9</v>
      </c>
      <c r="J121" s="128">
        <v>46</v>
      </c>
      <c r="K121" s="128">
        <v>49.3</v>
      </c>
      <c r="L121" s="128">
        <v>55</v>
      </c>
      <c r="M121" s="128">
        <v>2.75</v>
      </c>
      <c r="N121" s="128">
        <v>2.75</v>
      </c>
      <c r="O121" s="128">
        <v>3</v>
      </c>
      <c r="P121" s="128">
        <v>1</v>
      </c>
      <c r="Q121" s="125">
        <v>4.7</v>
      </c>
      <c r="R121" s="127">
        <v>27.1</v>
      </c>
      <c r="S121" s="127">
        <v>1</v>
      </c>
    </row>
    <row r="122" spans="2:19" s="128" customFormat="1" x14ac:dyDescent="0.25">
      <c r="B122" s="128">
        <v>3140193</v>
      </c>
      <c r="C122" s="128" t="s">
        <v>18</v>
      </c>
      <c r="D122" s="128" t="s">
        <v>19</v>
      </c>
      <c r="E122" s="128">
        <v>2</v>
      </c>
      <c r="F122" s="128" t="s">
        <v>22</v>
      </c>
      <c r="G122" s="128">
        <v>2014</v>
      </c>
      <c r="H122" s="128">
        <v>54.6</v>
      </c>
      <c r="I122" s="128">
        <v>50</v>
      </c>
      <c r="J122" s="128">
        <v>48.7</v>
      </c>
      <c r="K122" s="128">
        <v>50.8</v>
      </c>
      <c r="L122" s="128">
        <v>56</v>
      </c>
      <c r="M122" s="128">
        <v>3</v>
      </c>
      <c r="N122" s="128">
        <v>3.25</v>
      </c>
      <c r="O122" s="128">
        <v>2.5</v>
      </c>
      <c r="P122" s="128">
        <v>2</v>
      </c>
      <c r="Q122" s="126">
        <v>6.7</v>
      </c>
      <c r="R122" s="126">
        <v>50.1</v>
      </c>
      <c r="S122" s="127">
        <v>2</v>
      </c>
    </row>
    <row r="123" spans="2:19" s="128" customFormat="1" x14ac:dyDescent="0.25">
      <c r="B123" s="128">
        <v>3140194</v>
      </c>
      <c r="C123" s="128" t="s">
        <v>18</v>
      </c>
      <c r="D123" s="128" t="s">
        <v>19</v>
      </c>
      <c r="E123" s="128">
        <v>2</v>
      </c>
      <c r="F123" s="128" t="s">
        <v>22</v>
      </c>
      <c r="G123" s="128">
        <v>2014</v>
      </c>
      <c r="H123" s="128">
        <v>46.8</v>
      </c>
      <c r="I123" s="128">
        <v>39.4</v>
      </c>
      <c r="J123" s="128">
        <v>47.6</v>
      </c>
      <c r="K123" s="128">
        <v>50.4</v>
      </c>
      <c r="L123" s="128">
        <v>55.4</v>
      </c>
      <c r="M123" s="128">
        <v>2.25</v>
      </c>
      <c r="N123" s="128">
        <v>2.75</v>
      </c>
      <c r="O123" s="128">
        <v>2.75</v>
      </c>
      <c r="P123" s="128">
        <v>1</v>
      </c>
      <c r="Q123" s="126"/>
      <c r="R123" s="126"/>
      <c r="S123" s="127">
        <v>0</v>
      </c>
    </row>
    <row r="124" spans="2:19" s="128" customFormat="1" x14ac:dyDescent="0.25">
      <c r="B124" s="128">
        <v>3140197</v>
      </c>
      <c r="C124" s="128" t="s">
        <v>18</v>
      </c>
      <c r="D124" s="128" t="s">
        <v>21</v>
      </c>
      <c r="E124" s="128">
        <v>2</v>
      </c>
      <c r="F124" s="128" t="s">
        <v>22</v>
      </c>
      <c r="G124" s="128">
        <v>2014</v>
      </c>
      <c r="H124" s="128">
        <v>47.9</v>
      </c>
      <c r="I124" s="128">
        <v>46.7</v>
      </c>
      <c r="J124" s="128">
        <v>44.3</v>
      </c>
      <c r="K124" s="128">
        <v>43.9</v>
      </c>
      <c r="L124" s="128">
        <v>49.8</v>
      </c>
      <c r="M124" s="128">
        <v>2.75</v>
      </c>
      <c r="N124" s="128">
        <v>2.75</v>
      </c>
      <c r="O124" s="128">
        <v>2.25</v>
      </c>
      <c r="P124" s="128">
        <v>1</v>
      </c>
      <c r="Q124" s="125">
        <v>4.7</v>
      </c>
      <c r="R124" s="127">
        <v>24.8</v>
      </c>
      <c r="S124" s="127">
        <v>1</v>
      </c>
    </row>
    <row r="125" spans="2:19" s="128" customFormat="1" x14ac:dyDescent="0.25">
      <c r="B125" s="128">
        <v>3140207</v>
      </c>
      <c r="C125" s="128" t="s">
        <v>18</v>
      </c>
      <c r="D125" s="128" t="s">
        <v>19</v>
      </c>
      <c r="E125" s="128">
        <v>2</v>
      </c>
      <c r="F125" s="128" t="s">
        <v>22</v>
      </c>
      <c r="G125" s="128">
        <v>2014</v>
      </c>
      <c r="H125" s="128">
        <v>54.2</v>
      </c>
      <c r="I125" s="128">
        <v>52</v>
      </c>
      <c r="J125" s="128">
        <v>50.8</v>
      </c>
      <c r="K125" s="128">
        <v>51.6</v>
      </c>
      <c r="L125" s="128">
        <v>55.2</v>
      </c>
      <c r="M125" s="128">
        <v>2.5</v>
      </c>
      <c r="N125" s="128">
        <v>2.5</v>
      </c>
      <c r="O125" s="128">
        <v>2.5</v>
      </c>
      <c r="P125" s="128">
        <v>2</v>
      </c>
      <c r="Q125" s="126">
        <v>6.1</v>
      </c>
      <c r="R125" s="126">
        <v>48.6</v>
      </c>
      <c r="S125" s="127">
        <v>2</v>
      </c>
    </row>
    <row r="126" spans="2:19" s="128" customFormat="1" x14ac:dyDescent="0.25">
      <c r="B126" s="128">
        <v>3140231</v>
      </c>
      <c r="C126" s="128" t="s">
        <v>18</v>
      </c>
      <c r="D126" s="128" t="s">
        <v>19</v>
      </c>
      <c r="E126" s="128">
        <v>2</v>
      </c>
      <c r="F126" s="128" t="s">
        <v>22</v>
      </c>
      <c r="G126" s="128">
        <v>2014</v>
      </c>
      <c r="H126" s="128">
        <v>56.6</v>
      </c>
      <c r="I126" s="128">
        <v>56.8</v>
      </c>
      <c r="J126" s="128">
        <v>56.8</v>
      </c>
      <c r="K126" s="128">
        <v>55.6</v>
      </c>
      <c r="L126" s="128">
        <v>56.8</v>
      </c>
      <c r="M126" s="128">
        <v>3</v>
      </c>
      <c r="N126" s="128">
        <v>2.75</v>
      </c>
      <c r="O126" s="128">
        <v>2.5</v>
      </c>
      <c r="P126" s="128">
        <v>1</v>
      </c>
      <c r="Q126" s="125">
        <v>2.4</v>
      </c>
      <c r="R126" s="127">
        <v>26.2</v>
      </c>
      <c r="S126" s="127">
        <v>1</v>
      </c>
    </row>
    <row r="127" spans="2:19" s="128" customFormat="1" x14ac:dyDescent="0.25">
      <c r="B127" s="128">
        <v>3150001</v>
      </c>
      <c r="C127" s="128" t="s">
        <v>18</v>
      </c>
      <c r="D127" s="128" t="s">
        <v>21</v>
      </c>
      <c r="E127" s="128">
        <v>1</v>
      </c>
      <c r="F127" s="128" t="s">
        <v>20</v>
      </c>
      <c r="G127" s="128">
        <v>2015</v>
      </c>
      <c r="H127" s="128">
        <v>49.1</v>
      </c>
      <c r="I127" s="128">
        <v>46.5</v>
      </c>
      <c r="J127" s="128">
        <v>47.7</v>
      </c>
      <c r="K127" s="128">
        <v>48.4</v>
      </c>
      <c r="L127" s="128">
        <v>52</v>
      </c>
      <c r="M127" s="128">
        <v>3</v>
      </c>
      <c r="N127" s="128">
        <v>3.5</v>
      </c>
      <c r="O127" s="128">
        <v>3</v>
      </c>
      <c r="P127" s="128">
        <v>1</v>
      </c>
      <c r="Q127" s="125">
        <v>4.0999999999999996</v>
      </c>
      <c r="R127" s="126"/>
      <c r="S127" s="127">
        <v>0</v>
      </c>
    </row>
    <row r="128" spans="2:19" s="128" customFormat="1" x14ac:dyDescent="0.25">
      <c r="B128" s="128">
        <v>3150003</v>
      </c>
      <c r="C128" s="128" t="s">
        <v>18</v>
      </c>
      <c r="D128" s="128" t="s">
        <v>19</v>
      </c>
      <c r="E128" s="128">
        <v>1</v>
      </c>
      <c r="F128" s="128" t="s">
        <v>22</v>
      </c>
      <c r="G128" s="128">
        <v>2015</v>
      </c>
      <c r="H128" s="128">
        <v>52.2</v>
      </c>
      <c r="I128" s="128">
        <v>47</v>
      </c>
      <c r="J128" s="128">
        <v>49.6</v>
      </c>
      <c r="K128" s="128">
        <v>42.9</v>
      </c>
      <c r="L128" s="128">
        <v>42.8</v>
      </c>
      <c r="M128" s="128">
        <v>2.75</v>
      </c>
      <c r="N128" s="128">
        <v>3.25</v>
      </c>
      <c r="O128" s="128">
        <v>2.5</v>
      </c>
      <c r="P128" s="128">
        <v>2</v>
      </c>
      <c r="Q128" s="126">
        <v>6.6</v>
      </c>
      <c r="R128" s="126">
        <v>48.8</v>
      </c>
      <c r="S128" s="127">
        <v>2</v>
      </c>
    </row>
    <row r="129" spans="2:19" s="128" customFormat="1" x14ac:dyDescent="0.25">
      <c r="B129" s="128">
        <v>3150005</v>
      </c>
      <c r="C129" s="128" t="s">
        <v>18</v>
      </c>
      <c r="D129" s="128" t="s">
        <v>21</v>
      </c>
      <c r="E129" s="128">
        <v>1</v>
      </c>
      <c r="F129" s="128" t="s">
        <v>22</v>
      </c>
      <c r="G129" s="128">
        <v>2015</v>
      </c>
      <c r="H129" s="128">
        <v>52.4</v>
      </c>
      <c r="I129" s="128">
        <v>48</v>
      </c>
      <c r="J129" s="128">
        <v>49.7</v>
      </c>
      <c r="K129" s="128">
        <v>53.4</v>
      </c>
      <c r="L129" s="128">
        <v>54.8</v>
      </c>
      <c r="M129" s="128">
        <v>2.5</v>
      </c>
      <c r="N129" s="128">
        <v>3</v>
      </c>
      <c r="O129" s="128">
        <v>2.5</v>
      </c>
      <c r="P129" s="128">
        <v>1</v>
      </c>
      <c r="Q129" s="125">
        <v>3.9</v>
      </c>
      <c r="R129" s="127">
        <v>24.8</v>
      </c>
      <c r="S129" s="127">
        <v>1</v>
      </c>
    </row>
    <row r="130" spans="2:19" s="128" customFormat="1" x14ac:dyDescent="0.25">
      <c r="B130" s="128">
        <v>3150006</v>
      </c>
      <c r="C130" s="128" t="s">
        <v>18</v>
      </c>
      <c r="D130" s="128" t="s">
        <v>21</v>
      </c>
      <c r="E130" s="128">
        <v>1</v>
      </c>
      <c r="F130" s="128" t="s">
        <v>20</v>
      </c>
      <c r="G130" s="128">
        <v>2015</v>
      </c>
      <c r="H130" s="128">
        <v>44.3</v>
      </c>
      <c r="I130" s="128">
        <v>43.1</v>
      </c>
      <c r="J130" s="128">
        <v>45</v>
      </c>
      <c r="K130" s="128">
        <v>48.3</v>
      </c>
      <c r="L130" s="128">
        <v>50.8</v>
      </c>
      <c r="M130" s="128">
        <v>2.75</v>
      </c>
      <c r="N130" s="128">
        <v>2.75</v>
      </c>
      <c r="O130" s="128">
        <v>3</v>
      </c>
      <c r="P130" s="128">
        <v>0</v>
      </c>
      <c r="Q130" s="126"/>
      <c r="R130" s="126"/>
      <c r="S130" s="126">
        <v>0</v>
      </c>
    </row>
    <row r="131" spans="2:19" s="128" customFormat="1" x14ac:dyDescent="0.25">
      <c r="B131" s="128">
        <v>3150010</v>
      </c>
      <c r="C131" s="128" t="s">
        <v>18</v>
      </c>
      <c r="D131" s="128" t="s">
        <v>19</v>
      </c>
      <c r="E131" s="128">
        <v>1</v>
      </c>
      <c r="F131" s="128" t="s">
        <v>20</v>
      </c>
      <c r="G131" s="128">
        <v>2015</v>
      </c>
      <c r="H131" s="128">
        <v>57.8</v>
      </c>
      <c r="I131" s="128">
        <v>52.6</v>
      </c>
      <c r="K131" s="128">
        <v>58.8</v>
      </c>
      <c r="L131" s="128">
        <v>65.599999999999994</v>
      </c>
      <c r="M131" s="128">
        <v>2.5</v>
      </c>
      <c r="N131" s="128">
        <v>3.5</v>
      </c>
      <c r="O131" s="128">
        <v>3.5</v>
      </c>
      <c r="P131" s="128">
        <v>2</v>
      </c>
      <c r="Q131" s="125">
        <v>3.8</v>
      </c>
      <c r="R131" s="127">
        <v>27</v>
      </c>
      <c r="S131" s="127">
        <v>1</v>
      </c>
    </row>
    <row r="132" spans="2:19" s="128" customFormat="1" x14ac:dyDescent="0.25">
      <c r="B132" s="128">
        <v>3150011</v>
      </c>
      <c r="C132" s="128" t="s">
        <v>18</v>
      </c>
      <c r="D132" s="128" t="s">
        <v>21</v>
      </c>
      <c r="E132" s="128">
        <v>1</v>
      </c>
      <c r="F132" s="128" t="s">
        <v>22</v>
      </c>
      <c r="G132" s="128">
        <v>2015</v>
      </c>
      <c r="H132" s="128">
        <v>42.3</v>
      </c>
      <c r="I132" s="128">
        <v>40.200000000000003</v>
      </c>
      <c r="J132" s="128">
        <v>40.1</v>
      </c>
      <c r="K132" s="128">
        <v>43.8</v>
      </c>
      <c r="L132" s="128">
        <v>44.8</v>
      </c>
      <c r="M132" s="128">
        <v>3</v>
      </c>
      <c r="N132" s="128">
        <v>2.75</v>
      </c>
      <c r="O132" s="128">
        <v>2.75</v>
      </c>
      <c r="P132" s="128">
        <v>1</v>
      </c>
      <c r="Q132" s="125">
        <v>3.2</v>
      </c>
      <c r="R132" s="126"/>
      <c r="S132" s="126">
        <v>0</v>
      </c>
    </row>
    <row r="133" spans="2:19" s="128" customFormat="1" x14ac:dyDescent="0.25">
      <c r="B133" s="128">
        <v>3150013</v>
      </c>
      <c r="C133" s="128" t="s">
        <v>18</v>
      </c>
      <c r="D133" s="128" t="s">
        <v>19</v>
      </c>
      <c r="E133" s="128">
        <v>1</v>
      </c>
      <c r="F133" s="128" t="s">
        <v>22</v>
      </c>
      <c r="G133" s="128">
        <v>2015</v>
      </c>
      <c r="H133" s="128">
        <v>46.3</v>
      </c>
      <c r="I133" s="128">
        <v>44</v>
      </c>
      <c r="J133" s="128">
        <v>45.7</v>
      </c>
      <c r="K133" s="128">
        <v>45.6</v>
      </c>
      <c r="L133" s="128">
        <v>47.5</v>
      </c>
      <c r="M133" s="128">
        <v>2.5</v>
      </c>
      <c r="N133" s="128">
        <v>2.5</v>
      </c>
      <c r="O133" s="128">
        <v>2.5</v>
      </c>
      <c r="P133" s="128">
        <v>1</v>
      </c>
      <c r="Q133" s="125">
        <v>2.9</v>
      </c>
      <c r="R133" s="127">
        <v>16.899999999999999</v>
      </c>
      <c r="S133" s="127">
        <v>1</v>
      </c>
    </row>
    <row r="134" spans="2:19" s="128" customFormat="1" x14ac:dyDescent="0.25">
      <c r="B134" s="128">
        <v>3150015</v>
      </c>
      <c r="C134" s="128" t="s">
        <v>18</v>
      </c>
      <c r="D134" s="128" t="s">
        <v>19</v>
      </c>
      <c r="E134" s="128">
        <v>1</v>
      </c>
      <c r="F134" s="128" t="s">
        <v>20</v>
      </c>
      <c r="G134" s="128">
        <v>2015</v>
      </c>
      <c r="H134" s="128">
        <v>67.8</v>
      </c>
      <c r="I134" s="128">
        <v>58</v>
      </c>
      <c r="J134" s="128">
        <v>66.8</v>
      </c>
      <c r="K134" s="128">
        <v>67</v>
      </c>
      <c r="L134" s="128">
        <v>72.8</v>
      </c>
      <c r="M134" s="128">
        <v>3</v>
      </c>
      <c r="N134" s="128">
        <v>3.5</v>
      </c>
      <c r="O134" s="128">
        <v>2.75</v>
      </c>
      <c r="P134" s="128">
        <v>2</v>
      </c>
      <c r="Q134" s="125">
        <v>3.3</v>
      </c>
      <c r="R134" s="127">
        <v>33.1</v>
      </c>
      <c r="S134" s="127">
        <v>1</v>
      </c>
    </row>
    <row r="135" spans="2:19" s="128" customFormat="1" x14ac:dyDescent="0.25">
      <c r="B135" s="128">
        <v>3150017</v>
      </c>
      <c r="C135" s="128" t="s">
        <v>18</v>
      </c>
      <c r="D135" s="128" t="s">
        <v>19</v>
      </c>
      <c r="E135" s="128">
        <v>1</v>
      </c>
      <c r="F135" s="128" t="s">
        <v>22</v>
      </c>
      <c r="G135" s="128">
        <v>2015</v>
      </c>
      <c r="H135" s="128">
        <v>45.5</v>
      </c>
      <c r="I135" s="128">
        <v>40.9</v>
      </c>
      <c r="J135" s="128">
        <v>46.2</v>
      </c>
      <c r="K135" s="128">
        <v>47.8</v>
      </c>
      <c r="L135" s="128">
        <v>52.6</v>
      </c>
      <c r="M135" s="128">
        <v>3</v>
      </c>
      <c r="N135" s="128">
        <v>3.25</v>
      </c>
      <c r="O135" s="128">
        <v>3.25</v>
      </c>
      <c r="P135" s="128">
        <v>0</v>
      </c>
      <c r="Q135" s="126"/>
      <c r="R135" s="126"/>
      <c r="S135" s="126">
        <v>0</v>
      </c>
    </row>
    <row r="136" spans="2:19" s="128" customFormat="1" x14ac:dyDescent="0.25">
      <c r="B136" s="128">
        <v>3150019</v>
      </c>
      <c r="C136" s="128" t="s">
        <v>18</v>
      </c>
      <c r="D136" s="128" t="s">
        <v>21</v>
      </c>
      <c r="E136" s="128">
        <v>1</v>
      </c>
      <c r="F136" s="128" t="s">
        <v>22</v>
      </c>
      <c r="G136" s="128">
        <v>2015</v>
      </c>
      <c r="H136" s="128">
        <v>49.3</v>
      </c>
      <c r="I136" s="128">
        <v>45.5</v>
      </c>
      <c r="J136" s="128">
        <v>41.7</v>
      </c>
      <c r="K136" s="128">
        <v>42.7</v>
      </c>
      <c r="L136" s="128">
        <v>46.8</v>
      </c>
      <c r="M136" s="128">
        <v>3</v>
      </c>
      <c r="N136" s="128">
        <v>3.5</v>
      </c>
      <c r="O136" s="128">
        <v>2.75</v>
      </c>
      <c r="P136" s="128">
        <v>1</v>
      </c>
      <c r="Q136" s="125">
        <v>4.2</v>
      </c>
      <c r="R136" s="127">
        <v>24.5</v>
      </c>
      <c r="S136" s="127">
        <v>1</v>
      </c>
    </row>
    <row r="137" spans="2:19" s="128" customFormat="1" x14ac:dyDescent="0.25">
      <c r="B137" s="128">
        <v>3150021</v>
      </c>
      <c r="C137" s="128" t="s">
        <v>18</v>
      </c>
      <c r="D137" s="128" t="s">
        <v>19</v>
      </c>
      <c r="E137" s="128">
        <v>1</v>
      </c>
      <c r="F137" s="128" t="s">
        <v>20</v>
      </c>
      <c r="G137" s="128">
        <v>2015</v>
      </c>
      <c r="H137" s="128">
        <v>59.4</v>
      </c>
      <c r="I137" s="128">
        <v>50.8</v>
      </c>
      <c r="J137" s="128">
        <v>48.6</v>
      </c>
      <c r="K137" s="128">
        <v>51.8</v>
      </c>
      <c r="L137" s="128">
        <v>48.1</v>
      </c>
      <c r="M137" s="128">
        <v>3</v>
      </c>
      <c r="N137" s="128">
        <v>3.5</v>
      </c>
      <c r="O137" s="128">
        <v>2.75</v>
      </c>
      <c r="P137" s="128">
        <v>2</v>
      </c>
      <c r="Q137" s="126">
        <v>6.9</v>
      </c>
      <c r="R137" s="126">
        <v>41.7</v>
      </c>
      <c r="S137" s="126">
        <v>2</v>
      </c>
    </row>
    <row r="138" spans="2:19" s="128" customFormat="1" x14ac:dyDescent="0.25">
      <c r="B138" s="128">
        <v>3150022</v>
      </c>
      <c r="C138" s="128" t="s">
        <v>18</v>
      </c>
      <c r="D138" s="128" t="s">
        <v>21</v>
      </c>
      <c r="E138" s="128">
        <v>1</v>
      </c>
      <c r="F138" s="128" t="s">
        <v>22</v>
      </c>
      <c r="G138" s="128">
        <v>2015</v>
      </c>
      <c r="H138" s="128">
        <v>52.6</v>
      </c>
      <c r="I138" s="128">
        <v>43.5</v>
      </c>
      <c r="J138" s="128">
        <v>49.7</v>
      </c>
      <c r="K138" s="128">
        <v>53.6</v>
      </c>
      <c r="L138" s="128">
        <v>59.4</v>
      </c>
      <c r="M138" s="128">
        <v>2.5</v>
      </c>
      <c r="N138" s="128">
        <v>3.25</v>
      </c>
      <c r="O138" s="128">
        <v>3.5</v>
      </c>
      <c r="P138" s="128">
        <v>1</v>
      </c>
      <c r="Q138" s="126"/>
      <c r="R138" s="126"/>
      <c r="S138" s="126">
        <v>0</v>
      </c>
    </row>
    <row r="139" spans="2:19" s="128" customFormat="1" x14ac:dyDescent="0.25">
      <c r="B139" s="128">
        <v>3150023</v>
      </c>
      <c r="C139" s="128" t="s">
        <v>18</v>
      </c>
      <c r="D139" s="128" t="s">
        <v>19</v>
      </c>
      <c r="E139" s="128">
        <v>1</v>
      </c>
      <c r="F139" s="128" t="s">
        <v>20</v>
      </c>
      <c r="G139" s="128">
        <v>2015</v>
      </c>
      <c r="H139" s="128">
        <v>54.4</v>
      </c>
      <c r="I139" s="128">
        <v>46.6</v>
      </c>
      <c r="J139" s="128">
        <v>50.6</v>
      </c>
      <c r="K139" s="128">
        <v>50.8</v>
      </c>
      <c r="L139" s="128">
        <v>56.8</v>
      </c>
      <c r="M139" s="128">
        <v>3</v>
      </c>
      <c r="N139" s="128">
        <v>3.75</v>
      </c>
      <c r="O139" s="128">
        <v>3</v>
      </c>
      <c r="P139" s="128">
        <v>1</v>
      </c>
      <c r="Q139" s="126"/>
      <c r="R139" s="126"/>
      <c r="S139" s="126">
        <v>0</v>
      </c>
    </row>
    <row r="140" spans="2:19" s="128" customFormat="1" x14ac:dyDescent="0.25">
      <c r="B140" s="128">
        <v>3150024</v>
      </c>
      <c r="C140" s="128" t="s">
        <v>18</v>
      </c>
      <c r="D140" s="128" t="s">
        <v>21</v>
      </c>
      <c r="E140" s="128">
        <v>1</v>
      </c>
      <c r="F140" s="128" t="s">
        <v>20</v>
      </c>
      <c r="G140" s="128">
        <v>2015</v>
      </c>
      <c r="H140" s="128">
        <v>56.2</v>
      </c>
      <c r="I140" s="128">
        <v>56</v>
      </c>
      <c r="J140" s="128">
        <v>57.4</v>
      </c>
      <c r="K140" s="128">
        <v>50.4</v>
      </c>
      <c r="L140" s="128">
        <v>55</v>
      </c>
      <c r="M140" s="128">
        <v>3</v>
      </c>
      <c r="N140" s="128">
        <v>2.75</v>
      </c>
      <c r="O140" s="128">
        <v>2.75</v>
      </c>
      <c r="P140" s="128">
        <v>2</v>
      </c>
      <c r="Q140" s="125">
        <v>2.6</v>
      </c>
      <c r="R140" s="127">
        <v>25</v>
      </c>
      <c r="S140" s="127">
        <v>1</v>
      </c>
    </row>
    <row r="141" spans="2:19" s="128" customFormat="1" x14ac:dyDescent="0.25">
      <c r="B141" s="128">
        <v>3150026</v>
      </c>
      <c r="C141" s="128" t="s">
        <v>18</v>
      </c>
      <c r="D141" s="128" t="s">
        <v>21</v>
      </c>
      <c r="E141" s="128">
        <v>1</v>
      </c>
      <c r="F141" s="128" t="s">
        <v>20</v>
      </c>
      <c r="G141" s="128">
        <v>2015</v>
      </c>
      <c r="H141" s="128">
        <v>55.6</v>
      </c>
      <c r="I141" s="128">
        <v>51.8</v>
      </c>
      <c r="J141" s="128">
        <v>47.7</v>
      </c>
      <c r="K141" s="128">
        <v>54.4</v>
      </c>
      <c r="L141" s="128">
        <v>55.8</v>
      </c>
      <c r="M141" s="128">
        <v>2.5</v>
      </c>
      <c r="N141" s="128">
        <v>3.5</v>
      </c>
      <c r="O141" s="128">
        <v>3</v>
      </c>
      <c r="P141" s="128">
        <v>1</v>
      </c>
      <c r="Q141" s="125">
        <v>3.9</v>
      </c>
      <c r="R141" s="127">
        <v>18.8</v>
      </c>
      <c r="S141" s="127">
        <v>1</v>
      </c>
    </row>
    <row r="142" spans="2:19" s="128" customFormat="1" x14ac:dyDescent="0.25">
      <c r="B142" s="128">
        <v>3150028</v>
      </c>
      <c r="C142" s="128" t="s">
        <v>18</v>
      </c>
      <c r="D142" s="128" t="s">
        <v>19</v>
      </c>
      <c r="E142" s="128">
        <v>1</v>
      </c>
      <c r="F142" s="128" t="s">
        <v>20</v>
      </c>
      <c r="G142" s="128">
        <v>2015</v>
      </c>
      <c r="H142" s="128">
        <v>59.2</v>
      </c>
      <c r="I142" s="128">
        <v>53.8</v>
      </c>
      <c r="J142" s="128">
        <v>55</v>
      </c>
      <c r="K142" s="128">
        <v>55</v>
      </c>
      <c r="L142" s="128">
        <v>59.2</v>
      </c>
      <c r="M142" s="128">
        <v>2.5</v>
      </c>
      <c r="N142" s="128">
        <v>3</v>
      </c>
      <c r="O142" s="128">
        <v>2.5</v>
      </c>
      <c r="P142" s="128">
        <v>1</v>
      </c>
      <c r="Q142" s="125">
        <v>3.6</v>
      </c>
      <c r="R142" s="127">
        <v>33.1</v>
      </c>
      <c r="S142" s="127">
        <v>1</v>
      </c>
    </row>
    <row r="143" spans="2:19" s="128" customFormat="1" x14ac:dyDescent="0.25">
      <c r="B143" s="128">
        <v>3150029</v>
      </c>
      <c r="C143" s="128" t="s">
        <v>18</v>
      </c>
      <c r="D143" s="128" t="s">
        <v>21</v>
      </c>
      <c r="E143" s="128">
        <v>1</v>
      </c>
      <c r="F143" s="128" t="s">
        <v>22</v>
      </c>
      <c r="G143" s="128">
        <v>2015</v>
      </c>
      <c r="H143" s="128">
        <v>46.8</v>
      </c>
      <c r="I143" s="128">
        <v>42.5</v>
      </c>
      <c r="J143" s="128">
        <v>43.8</v>
      </c>
      <c r="K143" s="128">
        <v>47.2</v>
      </c>
      <c r="L143" s="128">
        <v>50.4</v>
      </c>
      <c r="M143" s="128">
        <v>2.5</v>
      </c>
      <c r="N143" s="128">
        <v>3.5</v>
      </c>
      <c r="O143" s="128">
        <v>2.75</v>
      </c>
      <c r="P143" s="128">
        <v>1</v>
      </c>
      <c r="Q143" s="125">
        <v>4.2</v>
      </c>
      <c r="R143" s="126"/>
      <c r="S143" s="126">
        <v>0</v>
      </c>
    </row>
    <row r="144" spans="2:19" s="128" customFormat="1" x14ac:dyDescent="0.25">
      <c r="B144" s="128">
        <v>3150030</v>
      </c>
      <c r="C144" s="128" t="s">
        <v>18</v>
      </c>
      <c r="D144" s="128" t="s">
        <v>19</v>
      </c>
      <c r="E144" s="128">
        <v>1</v>
      </c>
      <c r="F144" s="128" t="s">
        <v>22</v>
      </c>
      <c r="G144" s="128">
        <v>2015</v>
      </c>
      <c r="H144" s="128">
        <v>44.2</v>
      </c>
      <c r="I144" s="128">
        <v>39.799999999999997</v>
      </c>
      <c r="J144" s="128">
        <v>47</v>
      </c>
      <c r="K144" s="128">
        <v>47.2</v>
      </c>
      <c r="L144" s="128">
        <v>49.5</v>
      </c>
      <c r="M144" s="128">
        <v>2.75</v>
      </c>
      <c r="N144" s="128">
        <v>2.5</v>
      </c>
      <c r="O144" s="128">
        <v>2.75</v>
      </c>
      <c r="P144" s="128">
        <v>1</v>
      </c>
      <c r="Q144" s="125">
        <v>3.5</v>
      </c>
      <c r="R144" s="127">
        <v>22.2</v>
      </c>
      <c r="S144" s="127">
        <v>1</v>
      </c>
    </row>
    <row r="145" spans="2:19" s="128" customFormat="1" x14ac:dyDescent="0.25">
      <c r="B145" s="128">
        <v>3150033</v>
      </c>
      <c r="C145" s="128" t="s">
        <v>18</v>
      </c>
      <c r="D145" s="128" t="s">
        <v>21</v>
      </c>
      <c r="E145" s="128">
        <v>1</v>
      </c>
      <c r="F145" s="128" t="s">
        <v>22</v>
      </c>
      <c r="G145" s="128">
        <v>2015</v>
      </c>
      <c r="H145" s="128">
        <v>52</v>
      </c>
      <c r="I145" s="128">
        <v>46.6</v>
      </c>
      <c r="J145" s="128">
        <v>45</v>
      </c>
      <c r="K145" s="128">
        <v>46.5</v>
      </c>
      <c r="L145" s="128">
        <v>51.4</v>
      </c>
      <c r="M145" s="128">
        <v>2.75</v>
      </c>
      <c r="N145" s="128">
        <v>3.5</v>
      </c>
      <c r="O145" s="128">
        <v>2.5</v>
      </c>
      <c r="P145" s="128">
        <v>1</v>
      </c>
      <c r="Q145" s="125">
        <v>3.2</v>
      </c>
      <c r="R145" s="127">
        <v>22.2</v>
      </c>
      <c r="S145" s="127">
        <v>1</v>
      </c>
    </row>
    <row r="146" spans="2:19" s="128" customFormat="1" x14ac:dyDescent="0.25">
      <c r="B146" s="128">
        <v>3150034</v>
      </c>
      <c r="C146" s="128" t="s">
        <v>18</v>
      </c>
      <c r="D146" s="128" t="s">
        <v>19</v>
      </c>
      <c r="E146" s="128">
        <v>1</v>
      </c>
      <c r="F146" s="128" t="s">
        <v>22</v>
      </c>
      <c r="G146" s="128">
        <v>2015</v>
      </c>
      <c r="H146" s="128">
        <v>40.799999999999997</v>
      </c>
      <c r="I146" s="128">
        <v>40.9</v>
      </c>
      <c r="J146" s="128">
        <v>43</v>
      </c>
      <c r="K146" s="128">
        <v>44.6</v>
      </c>
      <c r="L146" s="128">
        <v>46.8</v>
      </c>
      <c r="M146" s="128">
        <v>3</v>
      </c>
      <c r="N146" s="128">
        <v>3</v>
      </c>
      <c r="O146" s="128">
        <v>2.75</v>
      </c>
      <c r="P146" s="128">
        <v>1</v>
      </c>
      <c r="Q146" s="125">
        <v>3.5</v>
      </c>
      <c r="R146" s="127">
        <v>26.7</v>
      </c>
      <c r="S146" s="127">
        <v>1</v>
      </c>
    </row>
    <row r="147" spans="2:19" s="128" customFormat="1" x14ac:dyDescent="0.25">
      <c r="B147" s="128">
        <v>3150035</v>
      </c>
      <c r="C147" s="128" t="s">
        <v>18</v>
      </c>
      <c r="D147" s="128" t="s">
        <v>21</v>
      </c>
      <c r="E147" s="128">
        <v>1</v>
      </c>
      <c r="F147" s="128" t="s">
        <v>20</v>
      </c>
      <c r="G147" s="128">
        <v>2015</v>
      </c>
      <c r="H147" s="128">
        <v>47.4</v>
      </c>
      <c r="I147" s="128">
        <v>44.1</v>
      </c>
      <c r="J147" s="128">
        <v>48.5</v>
      </c>
      <c r="K147" s="128">
        <v>53.4</v>
      </c>
      <c r="L147" s="128">
        <v>57</v>
      </c>
      <c r="M147" s="128">
        <v>2.75</v>
      </c>
      <c r="N147" s="128">
        <v>3</v>
      </c>
      <c r="O147" s="128">
        <v>3.25</v>
      </c>
      <c r="P147" s="128">
        <v>0</v>
      </c>
      <c r="Q147" s="126"/>
      <c r="R147" s="126"/>
      <c r="S147" s="126">
        <v>0</v>
      </c>
    </row>
    <row r="148" spans="2:19" s="128" customFormat="1" x14ac:dyDescent="0.25">
      <c r="B148" s="128">
        <v>3150037</v>
      </c>
      <c r="C148" s="128" t="s">
        <v>18</v>
      </c>
      <c r="D148" s="128" t="s">
        <v>19</v>
      </c>
      <c r="E148" s="128">
        <v>1</v>
      </c>
      <c r="F148" s="128" t="s">
        <v>20</v>
      </c>
      <c r="G148" s="128">
        <v>2015</v>
      </c>
      <c r="H148" s="128">
        <v>64.599999999999994</v>
      </c>
      <c r="I148" s="128">
        <v>55</v>
      </c>
      <c r="J148" s="128">
        <v>57</v>
      </c>
      <c r="K148" s="128">
        <v>57.6</v>
      </c>
      <c r="L148" s="128">
        <v>61.6</v>
      </c>
      <c r="M148" s="128">
        <v>3</v>
      </c>
      <c r="N148" s="128">
        <v>3.75</v>
      </c>
      <c r="O148" s="128">
        <v>3</v>
      </c>
      <c r="P148" s="128">
        <v>2</v>
      </c>
      <c r="Q148" s="126">
        <v>6.3000000000000007</v>
      </c>
      <c r="R148" s="126">
        <v>49.1</v>
      </c>
      <c r="S148" s="127">
        <v>2</v>
      </c>
    </row>
    <row r="149" spans="2:19" s="128" customFormat="1" x14ac:dyDescent="0.25">
      <c r="B149" s="128">
        <v>3150038</v>
      </c>
      <c r="C149" s="128" t="s">
        <v>18</v>
      </c>
      <c r="D149" s="128" t="s">
        <v>21</v>
      </c>
      <c r="E149" s="128">
        <v>1</v>
      </c>
      <c r="F149" s="128" t="s">
        <v>20</v>
      </c>
      <c r="G149" s="128">
        <v>2015</v>
      </c>
      <c r="H149" s="128">
        <v>53.6</v>
      </c>
      <c r="I149" s="128">
        <v>56.2</v>
      </c>
      <c r="J149" s="128">
        <v>55.8</v>
      </c>
      <c r="K149" s="128">
        <v>54</v>
      </c>
      <c r="L149" s="128">
        <v>55.6</v>
      </c>
      <c r="M149" s="128">
        <v>3</v>
      </c>
      <c r="N149" s="128">
        <v>2.75</v>
      </c>
      <c r="O149" s="128">
        <v>2.5</v>
      </c>
      <c r="P149" s="128">
        <v>2</v>
      </c>
      <c r="Q149" s="126">
        <v>6.1999999999999993</v>
      </c>
      <c r="R149" s="126"/>
      <c r="S149" s="127">
        <v>0</v>
      </c>
    </row>
    <row r="150" spans="2:19" s="128" customFormat="1" x14ac:dyDescent="0.25">
      <c r="B150" s="128">
        <v>3150039</v>
      </c>
      <c r="C150" s="128" t="s">
        <v>18</v>
      </c>
      <c r="D150" s="128" t="s">
        <v>21</v>
      </c>
      <c r="E150" s="128">
        <v>1</v>
      </c>
      <c r="F150" s="128" t="s">
        <v>22</v>
      </c>
      <c r="G150" s="128">
        <v>2015</v>
      </c>
      <c r="H150" s="128">
        <v>51.2</v>
      </c>
      <c r="I150" s="128">
        <v>47.2</v>
      </c>
      <c r="J150" s="128">
        <v>47.1</v>
      </c>
      <c r="K150" s="128">
        <v>48.3</v>
      </c>
      <c r="L150" s="128">
        <v>50.4</v>
      </c>
      <c r="M150" s="128">
        <v>3</v>
      </c>
      <c r="N150" s="128">
        <v>3.5</v>
      </c>
      <c r="O150" s="128">
        <v>2.75</v>
      </c>
      <c r="P150" s="128">
        <v>1</v>
      </c>
      <c r="Q150" s="126"/>
      <c r="R150" s="126"/>
      <c r="S150" s="126">
        <v>0</v>
      </c>
    </row>
    <row r="151" spans="2:19" s="128" customFormat="1" x14ac:dyDescent="0.25">
      <c r="B151" s="128">
        <v>3150042</v>
      </c>
      <c r="C151" s="128" t="s">
        <v>18</v>
      </c>
      <c r="D151" s="128" t="s">
        <v>19</v>
      </c>
      <c r="E151" s="128">
        <v>1</v>
      </c>
      <c r="F151" s="128" t="s">
        <v>22</v>
      </c>
      <c r="G151" s="128">
        <v>2015</v>
      </c>
      <c r="H151" s="128">
        <v>52.4</v>
      </c>
      <c r="I151" s="128">
        <v>46.8</v>
      </c>
      <c r="J151" s="128">
        <v>49.3</v>
      </c>
      <c r="K151" s="128">
        <v>48.6</v>
      </c>
      <c r="L151" s="128">
        <v>49.3</v>
      </c>
      <c r="M151" s="128">
        <v>3</v>
      </c>
      <c r="N151" s="128">
        <v>3.5</v>
      </c>
      <c r="O151" s="128">
        <v>2.5</v>
      </c>
      <c r="P151" s="128">
        <v>1</v>
      </c>
      <c r="Q151" s="125">
        <v>4.3</v>
      </c>
      <c r="R151" s="127">
        <v>31</v>
      </c>
      <c r="S151" s="127">
        <v>1</v>
      </c>
    </row>
    <row r="152" spans="2:19" s="128" customFormat="1" x14ac:dyDescent="0.25">
      <c r="B152" s="128">
        <v>3150043</v>
      </c>
      <c r="C152" s="128" t="s">
        <v>18</v>
      </c>
      <c r="D152" s="128" t="s">
        <v>19</v>
      </c>
      <c r="E152" s="128">
        <v>1</v>
      </c>
      <c r="F152" s="128" t="s">
        <v>20</v>
      </c>
      <c r="G152" s="128">
        <v>2015</v>
      </c>
      <c r="H152" s="128">
        <v>54</v>
      </c>
      <c r="I152" s="128">
        <v>46.2</v>
      </c>
      <c r="J152" s="128">
        <v>51.8</v>
      </c>
      <c r="K152" s="128">
        <v>57.4</v>
      </c>
      <c r="L152" s="128">
        <v>63.4</v>
      </c>
      <c r="M152" s="128">
        <v>2.75</v>
      </c>
      <c r="N152" s="128">
        <v>3</v>
      </c>
      <c r="O152" s="128">
        <v>3.5</v>
      </c>
      <c r="P152" s="128">
        <v>0</v>
      </c>
      <c r="Q152" s="126"/>
      <c r="R152" s="126"/>
      <c r="S152" s="126">
        <v>0</v>
      </c>
    </row>
    <row r="153" spans="2:19" s="128" customFormat="1" x14ac:dyDescent="0.25">
      <c r="B153" s="128">
        <v>3150046</v>
      </c>
      <c r="C153" s="128" t="s">
        <v>18</v>
      </c>
      <c r="D153" s="128" t="s">
        <v>19</v>
      </c>
      <c r="E153" s="128">
        <v>1</v>
      </c>
      <c r="F153" s="128" t="s">
        <v>22</v>
      </c>
      <c r="G153" s="128">
        <v>2015</v>
      </c>
      <c r="H153" s="128">
        <v>52.8</v>
      </c>
      <c r="I153" s="128">
        <v>48.3</v>
      </c>
      <c r="J153" s="128">
        <v>51.2</v>
      </c>
      <c r="K153" s="128">
        <v>51.8</v>
      </c>
      <c r="L153" s="128">
        <v>54.6</v>
      </c>
      <c r="M153" s="128">
        <v>2.75</v>
      </c>
      <c r="N153" s="128">
        <v>3</v>
      </c>
      <c r="O153" s="128">
        <v>3.25</v>
      </c>
      <c r="P153" s="128">
        <v>1</v>
      </c>
      <c r="Q153" s="124">
        <v>4</v>
      </c>
      <c r="R153" s="127">
        <v>23.9</v>
      </c>
      <c r="S153" s="127">
        <v>1</v>
      </c>
    </row>
    <row r="154" spans="2:19" s="128" customFormat="1" x14ac:dyDescent="0.25">
      <c r="B154" s="128">
        <v>3150047</v>
      </c>
      <c r="C154" s="128" t="s">
        <v>18</v>
      </c>
      <c r="D154" s="128" t="s">
        <v>21</v>
      </c>
      <c r="E154" s="128">
        <v>1</v>
      </c>
      <c r="F154" s="128" t="s">
        <v>22</v>
      </c>
      <c r="G154" s="128">
        <v>2015</v>
      </c>
      <c r="H154" s="128">
        <v>52</v>
      </c>
      <c r="I154" s="128">
        <v>48.6</v>
      </c>
      <c r="J154" s="128">
        <v>46</v>
      </c>
      <c r="K154" s="128">
        <v>49.6</v>
      </c>
      <c r="L154" s="128">
        <v>51.8</v>
      </c>
      <c r="M154" s="128">
        <v>3.25</v>
      </c>
      <c r="N154" s="128">
        <v>2.75</v>
      </c>
      <c r="O154" s="128">
        <v>2.5</v>
      </c>
      <c r="P154" s="128">
        <v>1</v>
      </c>
      <c r="Q154" s="125">
        <v>4.0999999999999996</v>
      </c>
      <c r="R154" s="127">
        <v>22.3</v>
      </c>
      <c r="S154" s="127">
        <v>1</v>
      </c>
    </row>
    <row r="155" spans="2:19" s="128" customFormat="1" x14ac:dyDescent="0.25">
      <c r="B155" s="128">
        <v>3150049</v>
      </c>
      <c r="C155" s="128" t="s">
        <v>18</v>
      </c>
      <c r="D155" s="128" t="s">
        <v>21</v>
      </c>
      <c r="E155" s="128">
        <v>1</v>
      </c>
      <c r="F155" s="128" t="s">
        <v>20</v>
      </c>
      <c r="G155" s="128">
        <v>2015</v>
      </c>
      <c r="H155" s="128">
        <v>52.6</v>
      </c>
      <c r="I155" s="128">
        <v>47.4</v>
      </c>
      <c r="J155" s="128">
        <v>44.7</v>
      </c>
      <c r="K155" s="128">
        <v>46.3</v>
      </c>
      <c r="L155" s="128">
        <v>51.6</v>
      </c>
      <c r="M155" s="128">
        <v>3</v>
      </c>
      <c r="N155" s="128">
        <v>3.75</v>
      </c>
      <c r="O155" s="128">
        <v>2.5</v>
      </c>
      <c r="P155" s="128">
        <v>1</v>
      </c>
      <c r="Q155" s="125">
        <v>5.0999999999999996</v>
      </c>
      <c r="R155" s="127">
        <v>26.3</v>
      </c>
      <c r="S155" s="127">
        <v>1</v>
      </c>
    </row>
    <row r="156" spans="2:19" s="128" customFormat="1" x14ac:dyDescent="0.25">
      <c r="B156" s="128">
        <v>3150052</v>
      </c>
      <c r="C156" s="128" t="s">
        <v>18</v>
      </c>
      <c r="D156" s="128" t="s">
        <v>21</v>
      </c>
      <c r="E156" s="128">
        <v>1</v>
      </c>
      <c r="F156" s="128" t="s">
        <v>22</v>
      </c>
      <c r="G156" s="128">
        <v>2015</v>
      </c>
      <c r="H156" s="128">
        <v>47.8</v>
      </c>
      <c r="I156" s="128">
        <v>40.700000000000003</v>
      </c>
      <c r="J156" s="128">
        <v>42</v>
      </c>
      <c r="K156" s="128">
        <v>46</v>
      </c>
      <c r="L156" s="128">
        <v>48</v>
      </c>
      <c r="M156" s="128">
        <v>3</v>
      </c>
      <c r="N156" s="128">
        <v>3</v>
      </c>
      <c r="O156" s="128">
        <v>2.75</v>
      </c>
      <c r="P156" s="128">
        <v>1</v>
      </c>
      <c r="Q156" s="126"/>
      <c r="R156" s="126"/>
      <c r="S156" s="127">
        <v>0</v>
      </c>
    </row>
    <row r="157" spans="2:19" s="128" customFormat="1" x14ac:dyDescent="0.25">
      <c r="B157" s="128">
        <v>3150056</v>
      </c>
      <c r="C157" s="128" t="s">
        <v>18</v>
      </c>
      <c r="D157" s="128" t="s">
        <v>19</v>
      </c>
      <c r="E157" s="128">
        <v>1</v>
      </c>
      <c r="F157" s="128" t="s">
        <v>22</v>
      </c>
      <c r="G157" s="128">
        <v>2015</v>
      </c>
      <c r="H157" s="128">
        <v>50.8</v>
      </c>
      <c r="I157" s="128">
        <v>45</v>
      </c>
      <c r="J157" s="128">
        <v>45.4</v>
      </c>
      <c r="K157" s="128">
        <v>47.5</v>
      </c>
      <c r="L157" s="128">
        <v>52.2</v>
      </c>
      <c r="M157" s="128">
        <v>2.75</v>
      </c>
      <c r="N157" s="128">
        <v>2.75</v>
      </c>
      <c r="O157" s="128">
        <v>2.5</v>
      </c>
      <c r="P157" s="128">
        <v>1</v>
      </c>
      <c r="Q157" s="125">
        <v>3.9</v>
      </c>
      <c r="R157" s="127">
        <v>30.8</v>
      </c>
      <c r="S157" s="127">
        <v>1</v>
      </c>
    </row>
    <row r="158" spans="2:19" s="128" customFormat="1" x14ac:dyDescent="0.25">
      <c r="B158" s="128">
        <v>3150059</v>
      </c>
      <c r="C158" s="128" t="s">
        <v>18</v>
      </c>
      <c r="D158" s="128" t="s">
        <v>19</v>
      </c>
      <c r="E158" s="128">
        <v>1</v>
      </c>
      <c r="F158" s="128" t="s">
        <v>20</v>
      </c>
      <c r="G158" s="128">
        <v>2015</v>
      </c>
      <c r="H158" s="128">
        <v>55.6</v>
      </c>
      <c r="I158" s="128">
        <v>51</v>
      </c>
      <c r="J158" s="128">
        <v>54.4</v>
      </c>
      <c r="K158" s="128">
        <v>54.8</v>
      </c>
      <c r="L158" s="128">
        <v>58.4</v>
      </c>
      <c r="M158" s="128">
        <v>3</v>
      </c>
      <c r="N158" s="128">
        <v>3.25</v>
      </c>
      <c r="O158" s="128">
        <v>3</v>
      </c>
      <c r="P158" s="128">
        <v>1</v>
      </c>
      <c r="Q158" s="126"/>
      <c r="R158" s="126"/>
      <c r="S158" s="127">
        <v>0</v>
      </c>
    </row>
    <row r="159" spans="2:19" s="128" customFormat="1" x14ac:dyDescent="0.25">
      <c r="B159" s="128">
        <v>3150060</v>
      </c>
      <c r="C159" s="128" t="s">
        <v>18</v>
      </c>
      <c r="D159" s="128" t="s">
        <v>21</v>
      </c>
      <c r="E159" s="128">
        <v>1</v>
      </c>
      <c r="F159" s="128" t="s">
        <v>20</v>
      </c>
      <c r="G159" s="128">
        <v>2015</v>
      </c>
      <c r="H159" s="128">
        <v>49.8</v>
      </c>
      <c r="I159" s="128">
        <v>49.7</v>
      </c>
      <c r="J159" s="128">
        <v>55.2</v>
      </c>
      <c r="K159" s="128">
        <v>51</v>
      </c>
      <c r="L159" s="128">
        <v>55.8</v>
      </c>
      <c r="M159" s="128">
        <v>3</v>
      </c>
      <c r="N159" s="128">
        <v>3</v>
      </c>
      <c r="O159" s="128">
        <v>2.75</v>
      </c>
      <c r="P159" s="128">
        <v>2</v>
      </c>
      <c r="Q159" s="126">
        <v>7.1</v>
      </c>
      <c r="R159" s="126">
        <v>55.400000000000006</v>
      </c>
      <c r="S159" s="127">
        <v>2</v>
      </c>
    </row>
    <row r="160" spans="2:19" s="128" customFormat="1" x14ac:dyDescent="0.25">
      <c r="B160" s="128">
        <v>3150065</v>
      </c>
      <c r="C160" s="128" t="s">
        <v>18</v>
      </c>
      <c r="D160" s="128" t="s">
        <v>21</v>
      </c>
      <c r="E160" s="128">
        <v>1</v>
      </c>
      <c r="F160" s="128" t="s">
        <v>22</v>
      </c>
      <c r="G160" s="128">
        <v>2015</v>
      </c>
      <c r="H160" s="128">
        <v>59.4</v>
      </c>
      <c r="I160" s="128">
        <v>54.4</v>
      </c>
      <c r="J160" s="128">
        <v>60.6</v>
      </c>
      <c r="K160" s="128">
        <v>56.8</v>
      </c>
      <c r="L160" s="128">
        <v>61</v>
      </c>
      <c r="M160" s="128">
        <v>2.5</v>
      </c>
      <c r="N160" s="128">
        <v>3</v>
      </c>
      <c r="O160" s="128">
        <v>3</v>
      </c>
      <c r="P160" s="128">
        <v>2</v>
      </c>
      <c r="Q160" s="126">
        <v>8</v>
      </c>
      <c r="R160" s="126">
        <v>58.8</v>
      </c>
      <c r="S160" s="127">
        <v>2</v>
      </c>
    </row>
    <row r="161" spans="2:19" s="128" customFormat="1" x14ac:dyDescent="0.25">
      <c r="B161" s="128">
        <v>3150066</v>
      </c>
      <c r="C161" s="128" t="s">
        <v>18</v>
      </c>
      <c r="D161" s="128" t="s">
        <v>21</v>
      </c>
      <c r="E161" s="128">
        <v>1</v>
      </c>
      <c r="F161" s="128" t="s">
        <v>20</v>
      </c>
      <c r="G161" s="128">
        <v>2015</v>
      </c>
      <c r="H161" s="128">
        <v>56</v>
      </c>
      <c r="I161" s="128">
        <v>52.8</v>
      </c>
      <c r="J161" s="128">
        <v>53</v>
      </c>
      <c r="K161" s="128">
        <v>54.2</v>
      </c>
      <c r="L161" s="128">
        <v>55.6</v>
      </c>
      <c r="M161" s="128">
        <v>3</v>
      </c>
      <c r="N161" s="128">
        <v>3</v>
      </c>
      <c r="O161" s="128">
        <v>2.75</v>
      </c>
      <c r="P161" s="128">
        <v>1</v>
      </c>
      <c r="Q161" s="124">
        <v>4.4000000000000004</v>
      </c>
      <c r="R161" s="127">
        <v>28.4</v>
      </c>
      <c r="S161" s="127">
        <v>1</v>
      </c>
    </row>
    <row r="162" spans="2:19" s="128" customFormat="1" x14ac:dyDescent="0.25">
      <c r="B162" s="128">
        <v>3150068</v>
      </c>
      <c r="C162" s="128" t="s">
        <v>18</v>
      </c>
      <c r="D162" s="128" t="s">
        <v>19</v>
      </c>
      <c r="E162" s="128">
        <v>1</v>
      </c>
      <c r="F162" s="128" t="s">
        <v>22</v>
      </c>
      <c r="G162" s="128">
        <v>2015</v>
      </c>
      <c r="H162" s="128">
        <v>53.4</v>
      </c>
      <c r="I162" s="128">
        <v>49.3</v>
      </c>
      <c r="J162" s="128">
        <v>50.4</v>
      </c>
      <c r="K162" s="128">
        <v>51</v>
      </c>
      <c r="L162" s="128">
        <v>52.2</v>
      </c>
      <c r="M162" s="128">
        <v>2.75</v>
      </c>
      <c r="N162" s="128">
        <v>3.5</v>
      </c>
      <c r="O162" s="128">
        <v>2.75</v>
      </c>
      <c r="P162" s="128">
        <v>2</v>
      </c>
      <c r="Q162" s="126">
        <v>6.1</v>
      </c>
      <c r="R162" s="126">
        <v>45.599999999999994</v>
      </c>
      <c r="S162" s="127">
        <v>2</v>
      </c>
    </row>
    <row r="163" spans="2:19" s="128" customFormat="1" x14ac:dyDescent="0.25">
      <c r="B163" s="128">
        <v>3150070</v>
      </c>
      <c r="C163" s="128" t="s">
        <v>18</v>
      </c>
      <c r="D163" s="128" t="s">
        <v>19</v>
      </c>
      <c r="E163" s="128">
        <v>1</v>
      </c>
      <c r="F163" s="128" t="s">
        <v>22</v>
      </c>
      <c r="G163" s="128">
        <v>2015</v>
      </c>
      <c r="H163" s="128">
        <v>41.2</v>
      </c>
      <c r="I163" s="128">
        <v>37.1</v>
      </c>
      <c r="J163" s="128">
        <v>42</v>
      </c>
      <c r="K163" s="128">
        <v>44.6</v>
      </c>
      <c r="L163" s="128">
        <v>47.1</v>
      </c>
      <c r="M163" s="128">
        <v>2.75</v>
      </c>
      <c r="N163" s="128">
        <v>3</v>
      </c>
      <c r="O163" s="128">
        <v>3.25</v>
      </c>
      <c r="P163" s="128">
        <v>0</v>
      </c>
      <c r="Q163" s="126"/>
      <c r="R163" s="126"/>
      <c r="S163" s="126">
        <v>0</v>
      </c>
    </row>
    <row r="164" spans="2:19" s="128" customFormat="1" x14ac:dyDescent="0.25">
      <c r="B164" s="128">
        <v>3150071</v>
      </c>
      <c r="C164" s="128" t="s">
        <v>18</v>
      </c>
      <c r="D164" s="128" t="s">
        <v>21</v>
      </c>
      <c r="E164" s="128">
        <v>1</v>
      </c>
      <c r="F164" s="128" t="s">
        <v>22</v>
      </c>
      <c r="G164" s="128">
        <v>2015</v>
      </c>
      <c r="H164" s="128">
        <v>43.5</v>
      </c>
      <c r="I164" s="128">
        <v>39.6</v>
      </c>
      <c r="J164" s="128">
        <v>37.9</v>
      </c>
      <c r="K164" s="128">
        <v>37.6</v>
      </c>
      <c r="L164" s="128">
        <v>44.5</v>
      </c>
      <c r="M164" s="128">
        <v>3</v>
      </c>
      <c r="N164" s="128">
        <v>2.75</v>
      </c>
      <c r="O164" s="128">
        <v>2.25</v>
      </c>
      <c r="P164" s="128">
        <v>1</v>
      </c>
      <c r="Q164" s="125">
        <v>3.9</v>
      </c>
      <c r="R164" s="127">
        <v>21.1</v>
      </c>
      <c r="S164" s="127">
        <v>1</v>
      </c>
    </row>
    <row r="165" spans="2:19" s="128" customFormat="1" x14ac:dyDescent="0.25">
      <c r="B165" s="128">
        <v>3150074</v>
      </c>
      <c r="C165" s="128" t="s">
        <v>18</v>
      </c>
      <c r="D165" s="128" t="s">
        <v>21</v>
      </c>
      <c r="E165" s="128">
        <v>1</v>
      </c>
      <c r="F165" s="128" t="s">
        <v>22</v>
      </c>
      <c r="G165" s="128">
        <v>2015</v>
      </c>
      <c r="H165" s="128">
        <v>47.2</v>
      </c>
      <c r="I165" s="128">
        <v>39.1</v>
      </c>
      <c r="J165" s="128">
        <v>43.2</v>
      </c>
      <c r="K165" s="128">
        <v>45.3</v>
      </c>
      <c r="L165" s="128">
        <v>46.6</v>
      </c>
      <c r="M165" s="128">
        <v>2.75</v>
      </c>
      <c r="N165" s="128">
        <v>3.25</v>
      </c>
      <c r="O165" s="128">
        <v>2.75</v>
      </c>
      <c r="P165" s="128">
        <v>1</v>
      </c>
      <c r="Q165" s="125">
        <v>2.9</v>
      </c>
      <c r="R165" s="127">
        <v>24</v>
      </c>
      <c r="S165" s="127">
        <v>1</v>
      </c>
    </row>
    <row r="166" spans="2:19" s="128" customFormat="1" x14ac:dyDescent="0.25">
      <c r="B166" s="128">
        <v>3150075</v>
      </c>
      <c r="C166" s="128" t="s">
        <v>18</v>
      </c>
      <c r="D166" s="128" t="s">
        <v>19</v>
      </c>
      <c r="E166" s="128">
        <v>1</v>
      </c>
      <c r="F166" s="128" t="s">
        <v>22</v>
      </c>
      <c r="G166" s="128">
        <v>2015</v>
      </c>
      <c r="H166" s="128">
        <v>48.2</v>
      </c>
      <c r="I166" s="128">
        <v>41</v>
      </c>
      <c r="J166" s="128">
        <v>41.8</v>
      </c>
      <c r="K166" s="128">
        <v>43.4</v>
      </c>
      <c r="L166" s="128">
        <v>47</v>
      </c>
      <c r="M166" s="128">
        <v>2.75</v>
      </c>
      <c r="N166" s="128">
        <v>3.5</v>
      </c>
      <c r="O166" s="128">
        <v>2.75</v>
      </c>
      <c r="P166" s="128">
        <v>1</v>
      </c>
      <c r="Q166" s="125">
        <v>3.8</v>
      </c>
      <c r="R166" s="127">
        <v>29.5</v>
      </c>
      <c r="S166" s="127">
        <v>1</v>
      </c>
    </row>
    <row r="167" spans="2:19" s="128" customFormat="1" x14ac:dyDescent="0.25">
      <c r="B167" s="128">
        <v>3150076</v>
      </c>
      <c r="C167" s="128" t="s">
        <v>18</v>
      </c>
      <c r="D167" s="128" t="s">
        <v>19</v>
      </c>
      <c r="E167" s="128">
        <v>1</v>
      </c>
      <c r="F167" s="128" t="s">
        <v>22</v>
      </c>
      <c r="G167" s="128">
        <v>2015</v>
      </c>
      <c r="H167" s="128">
        <v>57.4</v>
      </c>
      <c r="I167" s="128">
        <v>55</v>
      </c>
      <c r="J167" s="128">
        <v>53</v>
      </c>
      <c r="K167" s="128">
        <v>51.2</v>
      </c>
      <c r="L167" s="128">
        <v>56.8</v>
      </c>
      <c r="M167" s="128">
        <v>2.75</v>
      </c>
      <c r="N167" s="128">
        <v>3.25</v>
      </c>
      <c r="O167" s="128">
        <v>3.25</v>
      </c>
      <c r="P167" s="128">
        <v>1</v>
      </c>
      <c r="Q167" s="125">
        <v>3.9</v>
      </c>
      <c r="R167" s="127">
        <v>26.1</v>
      </c>
      <c r="S167" s="127">
        <v>1</v>
      </c>
    </row>
    <row r="168" spans="2:19" s="128" customFormat="1" x14ac:dyDescent="0.25">
      <c r="B168" s="128">
        <v>3150081</v>
      </c>
      <c r="C168" s="128" t="s">
        <v>18</v>
      </c>
      <c r="D168" s="128" t="s">
        <v>19</v>
      </c>
      <c r="E168" s="128">
        <v>1</v>
      </c>
      <c r="F168" s="128" t="s">
        <v>20</v>
      </c>
      <c r="G168" s="128">
        <v>2015</v>
      </c>
      <c r="H168" s="128">
        <v>54</v>
      </c>
      <c r="I168" s="128">
        <v>48.1</v>
      </c>
      <c r="J168" s="128">
        <v>50</v>
      </c>
      <c r="K168" s="128">
        <v>50.6</v>
      </c>
      <c r="L168" s="128">
        <v>55.4</v>
      </c>
      <c r="M168" s="128">
        <v>2.5</v>
      </c>
      <c r="N168" s="128">
        <v>3.5</v>
      </c>
      <c r="O168" s="128">
        <v>2.75</v>
      </c>
      <c r="P168" s="128">
        <v>1</v>
      </c>
      <c r="Q168" s="125">
        <v>4.5999999999999996</v>
      </c>
      <c r="R168" s="127">
        <v>30.7</v>
      </c>
      <c r="S168" s="127">
        <v>1</v>
      </c>
    </row>
    <row r="169" spans="2:19" s="128" customFormat="1" x14ac:dyDescent="0.25">
      <c r="B169" s="128">
        <v>3150082</v>
      </c>
      <c r="C169" s="128" t="s">
        <v>18</v>
      </c>
      <c r="D169" s="128" t="s">
        <v>19</v>
      </c>
      <c r="E169" s="128">
        <v>1</v>
      </c>
      <c r="F169" s="128" t="s">
        <v>22</v>
      </c>
      <c r="G169" s="128">
        <v>2015</v>
      </c>
      <c r="H169" s="128">
        <v>46.2</v>
      </c>
      <c r="I169" s="128">
        <v>43.2</v>
      </c>
      <c r="J169" s="128">
        <v>45.9</v>
      </c>
      <c r="K169" s="128">
        <v>45.2</v>
      </c>
      <c r="L169" s="128">
        <v>49.1</v>
      </c>
      <c r="M169" s="128">
        <v>2.75</v>
      </c>
      <c r="N169" s="128">
        <v>3.5</v>
      </c>
      <c r="O169" s="128">
        <v>2.75</v>
      </c>
      <c r="P169" s="128">
        <v>1</v>
      </c>
      <c r="Q169" s="125">
        <v>3.2</v>
      </c>
      <c r="R169" s="127">
        <v>26.7</v>
      </c>
      <c r="S169" s="127">
        <v>1</v>
      </c>
    </row>
    <row r="170" spans="2:19" s="128" customFormat="1" x14ac:dyDescent="0.25">
      <c r="B170" s="128">
        <v>3150087</v>
      </c>
      <c r="C170" s="128" t="s">
        <v>18</v>
      </c>
      <c r="D170" s="128" t="s">
        <v>19</v>
      </c>
      <c r="E170" s="128">
        <v>1</v>
      </c>
      <c r="F170" s="128" t="s">
        <v>20</v>
      </c>
      <c r="G170" s="128">
        <v>2015</v>
      </c>
      <c r="H170" s="128">
        <v>55.4</v>
      </c>
      <c r="I170" s="128">
        <v>51.4</v>
      </c>
      <c r="J170" s="128">
        <v>53.6</v>
      </c>
      <c r="K170" s="128">
        <v>52.6</v>
      </c>
      <c r="L170" s="128">
        <v>54.4</v>
      </c>
      <c r="M170" s="128">
        <v>2.75</v>
      </c>
      <c r="N170" s="128">
        <v>3.5</v>
      </c>
      <c r="O170" s="128">
        <v>2.75</v>
      </c>
      <c r="P170" s="128">
        <v>2</v>
      </c>
      <c r="Q170" s="126">
        <v>7</v>
      </c>
      <c r="R170" s="126">
        <v>51</v>
      </c>
      <c r="S170" s="127">
        <v>2</v>
      </c>
    </row>
    <row r="171" spans="2:19" s="128" customFormat="1" x14ac:dyDescent="0.25">
      <c r="B171" s="128">
        <v>3150088</v>
      </c>
      <c r="C171" s="128" t="s">
        <v>18</v>
      </c>
      <c r="D171" s="128" t="s">
        <v>21</v>
      </c>
      <c r="E171" s="128">
        <v>1</v>
      </c>
      <c r="F171" s="128" t="s">
        <v>22</v>
      </c>
      <c r="G171" s="128">
        <v>2015</v>
      </c>
      <c r="H171" s="128">
        <v>54.8</v>
      </c>
      <c r="I171" s="128">
        <v>48.6</v>
      </c>
      <c r="J171" s="128">
        <v>51.6</v>
      </c>
      <c r="K171" s="128">
        <v>49.8</v>
      </c>
      <c r="L171" s="128">
        <v>53</v>
      </c>
      <c r="M171" s="128">
        <v>3</v>
      </c>
      <c r="N171" s="128">
        <v>3.25</v>
      </c>
      <c r="O171" s="128">
        <v>2.75</v>
      </c>
      <c r="P171" s="128">
        <v>1</v>
      </c>
      <c r="Q171" s="125">
        <v>3.1</v>
      </c>
      <c r="R171" s="127">
        <v>24.7</v>
      </c>
      <c r="S171" s="127">
        <v>1</v>
      </c>
    </row>
    <row r="172" spans="2:19" s="128" customFormat="1" x14ac:dyDescent="0.25">
      <c r="B172" s="128">
        <v>3150091</v>
      </c>
      <c r="C172" s="128" t="s">
        <v>18</v>
      </c>
      <c r="D172" s="128" t="s">
        <v>21</v>
      </c>
      <c r="E172" s="128">
        <v>1</v>
      </c>
      <c r="F172" s="128" t="s">
        <v>22</v>
      </c>
      <c r="G172" s="128">
        <v>2015</v>
      </c>
      <c r="H172" s="128">
        <v>57.2</v>
      </c>
      <c r="I172" s="128">
        <v>48.3</v>
      </c>
      <c r="J172" s="128">
        <v>47.5</v>
      </c>
      <c r="K172" s="128">
        <v>49.8</v>
      </c>
      <c r="L172" s="128">
        <v>53</v>
      </c>
      <c r="M172" s="128">
        <v>2.75</v>
      </c>
      <c r="N172" s="128">
        <v>2.75</v>
      </c>
      <c r="O172" s="128">
        <v>2.5</v>
      </c>
      <c r="P172" s="128">
        <v>1</v>
      </c>
      <c r="Q172" s="125">
        <v>3.9</v>
      </c>
      <c r="R172" s="127">
        <v>18.2</v>
      </c>
      <c r="S172" s="127">
        <v>1</v>
      </c>
    </row>
    <row r="173" spans="2:19" s="128" customFormat="1" x14ac:dyDescent="0.25">
      <c r="B173" s="128">
        <v>3150092</v>
      </c>
      <c r="C173" s="128" t="s">
        <v>18</v>
      </c>
      <c r="D173" s="128" t="s">
        <v>21</v>
      </c>
      <c r="E173" s="128">
        <v>1</v>
      </c>
      <c r="F173" s="128" t="s">
        <v>22</v>
      </c>
      <c r="G173" s="128">
        <v>2015</v>
      </c>
      <c r="H173" s="128">
        <v>53.6</v>
      </c>
      <c r="I173" s="128">
        <v>46</v>
      </c>
      <c r="J173" s="128">
        <v>47.4</v>
      </c>
      <c r="K173" s="128">
        <v>52.6</v>
      </c>
      <c r="L173" s="128">
        <v>55.6</v>
      </c>
      <c r="M173" s="128">
        <v>2.75</v>
      </c>
      <c r="N173" s="128">
        <v>3</v>
      </c>
      <c r="O173" s="128">
        <v>3.25</v>
      </c>
      <c r="P173" s="128">
        <v>0</v>
      </c>
      <c r="Q173" s="126"/>
      <c r="R173" s="126"/>
      <c r="S173" s="126">
        <v>0</v>
      </c>
    </row>
    <row r="174" spans="2:19" s="128" customFormat="1" x14ac:dyDescent="0.25">
      <c r="B174" s="128">
        <v>3150093</v>
      </c>
      <c r="C174" s="128" t="s">
        <v>18</v>
      </c>
      <c r="D174" s="128" t="s">
        <v>19</v>
      </c>
      <c r="E174" s="128">
        <v>1</v>
      </c>
      <c r="F174" s="128" t="s">
        <v>22</v>
      </c>
      <c r="G174" s="128">
        <v>2015</v>
      </c>
      <c r="H174" s="128">
        <v>48.5</v>
      </c>
      <c r="I174" s="128">
        <v>42.8</v>
      </c>
      <c r="J174" s="128">
        <v>43.1</v>
      </c>
      <c r="K174" s="128">
        <v>44.2</v>
      </c>
      <c r="L174" s="128">
        <v>48.3</v>
      </c>
      <c r="M174" s="128">
        <v>3</v>
      </c>
      <c r="N174" s="128">
        <v>3</v>
      </c>
      <c r="O174" s="128">
        <v>2.75</v>
      </c>
      <c r="P174" s="128">
        <v>1</v>
      </c>
      <c r="Q174" s="125">
        <v>3.6</v>
      </c>
      <c r="R174" s="127">
        <v>24.3</v>
      </c>
      <c r="S174" s="127">
        <v>1</v>
      </c>
    </row>
    <row r="175" spans="2:19" s="128" customFormat="1" x14ac:dyDescent="0.25">
      <c r="B175" s="128">
        <v>3150098</v>
      </c>
      <c r="C175" s="128" t="s">
        <v>18</v>
      </c>
      <c r="D175" s="128" t="s">
        <v>21</v>
      </c>
      <c r="E175" s="128">
        <v>1</v>
      </c>
      <c r="F175" s="128" t="s">
        <v>20</v>
      </c>
      <c r="G175" s="128">
        <v>2015</v>
      </c>
      <c r="H175" s="128">
        <v>53.8</v>
      </c>
      <c r="I175" s="128">
        <v>51.6</v>
      </c>
      <c r="J175" s="128">
        <v>47.7</v>
      </c>
      <c r="K175" s="128">
        <v>43.2</v>
      </c>
      <c r="L175" s="128">
        <v>48.3</v>
      </c>
      <c r="M175" s="128">
        <v>3</v>
      </c>
      <c r="N175" s="128">
        <v>3.5</v>
      </c>
      <c r="O175" s="128">
        <v>2.5</v>
      </c>
      <c r="P175" s="128">
        <v>2</v>
      </c>
      <c r="Q175" s="126">
        <v>6.1</v>
      </c>
      <c r="R175" s="126">
        <v>53</v>
      </c>
      <c r="S175" s="127">
        <v>2</v>
      </c>
    </row>
    <row r="176" spans="2:19" s="128" customFormat="1" x14ac:dyDescent="0.25">
      <c r="B176" s="128">
        <v>3150100</v>
      </c>
      <c r="C176" s="128" t="s">
        <v>18</v>
      </c>
      <c r="D176" s="128" t="s">
        <v>21</v>
      </c>
      <c r="E176" s="128">
        <v>1</v>
      </c>
      <c r="F176" s="128" t="s">
        <v>22</v>
      </c>
      <c r="G176" s="128">
        <v>2015</v>
      </c>
      <c r="H176" s="128">
        <v>41.7</v>
      </c>
      <c r="I176" s="128">
        <v>36.6</v>
      </c>
      <c r="J176" s="128">
        <v>38.9</v>
      </c>
      <c r="K176" s="128">
        <v>42.4</v>
      </c>
      <c r="L176" s="128">
        <v>45.3</v>
      </c>
      <c r="M176" s="128">
        <v>3</v>
      </c>
      <c r="N176" s="128">
        <v>3</v>
      </c>
      <c r="O176" s="128">
        <v>3</v>
      </c>
      <c r="P176" s="128">
        <v>0</v>
      </c>
      <c r="Q176" s="126"/>
      <c r="R176" s="126"/>
      <c r="S176" s="126">
        <v>0</v>
      </c>
    </row>
    <row r="177" spans="2:19" s="128" customFormat="1" x14ac:dyDescent="0.25">
      <c r="B177" s="128">
        <v>3150101</v>
      </c>
      <c r="C177" s="128" t="s">
        <v>18</v>
      </c>
      <c r="D177" s="128" t="s">
        <v>19</v>
      </c>
      <c r="E177" s="128">
        <v>1</v>
      </c>
      <c r="F177" s="128" t="s">
        <v>20</v>
      </c>
      <c r="G177" s="128">
        <v>2015</v>
      </c>
      <c r="H177" s="128">
        <v>56.6</v>
      </c>
      <c r="I177" s="128">
        <v>51.4</v>
      </c>
      <c r="J177" s="128">
        <v>58.2</v>
      </c>
      <c r="K177" s="128">
        <v>53</v>
      </c>
      <c r="L177" s="128">
        <v>58.2</v>
      </c>
      <c r="M177" s="128">
        <v>2.75</v>
      </c>
      <c r="N177" s="128">
        <v>2.5</v>
      </c>
      <c r="O177" s="128">
        <v>2.5</v>
      </c>
      <c r="P177" s="128">
        <v>2</v>
      </c>
      <c r="Q177" s="126">
        <v>6</v>
      </c>
      <c r="R177" s="126">
        <v>49.4</v>
      </c>
      <c r="S177" s="127">
        <v>2</v>
      </c>
    </row>
    <row r="178" spans="2:19" s="128" customFormat="1" x14ac:dyDescent="0.25">
      <c r="B178" s="128">
        <v>3150103</v>
      </c>
      <c r="C178" s="128" t="s">
        <v>18</v>
      </c>
      <c r="D178" s="128" t="s">
        <v>21</v>
      </c>
      <c r="E178" s="128">
        <v>1</v>
      </c>
      <c r="F178" s="128" t="s">
        <v>20</v>
      </c>
      <c r="G178" s="128">
        <v>2015</v>
      </c>
      <c r="H178" s="128">
        <v>50</v>
      </c>
      <c r="I178" s="128">
        <v>45.8</v>
      </c>
      <c r="J178" s="128">
        <v>46.3</v>
      </c>
      <c r="K178" s="128">
        <v>50.6</v>
      </c>
      <c r="L178" s="128">
        <v>54.4</v>
      </c>
      <c r="M178" s="128">
        <v>3</v>
      </c>
      <c r="N178" s="128">
        <v>3</v>
      </c>
      <c r="O178" s="128">
        <v>2.75</v>
      </c>
      <c r="P178" s="128">
        <v>1</v>
      </c>
      <c r="Q178" s="125">
        <v>4</v>
      </c>
      <c r="R178" s="127">
        <v>33.299999999999997</v>
      </c>
      <c r="S178" s="127">
        <v>1</v>
      </c>
    </row>
    <row r="179" spans="2:19" s="128" customFormat="1" x14ac:dyDescent="0.25">
      <c r="B179" s="128">
        <v>3150104</v>
      </c>
      <c r="C179" s="128" t="s">
        <v>18</v>
      </c>
      <c r="D179" s="128" t="s">
        <v>19</v>
      </c>
      <c r="E179" s="128">
        <v>1</v>
      </c>
      <c r="F179" s="128" t="s">
        <v>20</v>
      </c>
      <c r="G179" s="128">
        <v>2015</v>
      </c>
      <c r="H179" s="128">
        <v>53.6</v>
      </c>
      <c r="I179" s="128">
        <v>44.2</v>
      </c>
      <c r="J179" s="128">
        <v>54.2</v>
      </c>
      <c r="K179" s="128">
        <v>57.8</v>
      </c>
      <c r="L179" s="128">
        <v>65</v>
      </c>
      <c r="M179" s="128">
        <v>2.25</v>
      </c>
      <c r="N179" s="128">
        <v>3</v>
      </c>
      <c r="O179" s="128">
        <v>3</v>
      </c>
      <c r="P179" s="128">
        <v>2</v>
      </c>
      <c r="Q179" s="126"/>
      <c r="R179" s="126"/>
      <c r="S179" s="127">
        <v>0</v>
      </c>
    </row>
    <row r="180" spans="2:19" s="128" customFormat="1" x14ac:dyDescent="0.25">
      <c r="B180" s="128">
        <v>3150105</v>
      </c>
      <c r="C180" s="128" t="s">
        <v>18</v>
      </c>
      <c r="D180" s="128" t="s">
        <v>19</v>
      </c>
      <c r="E180" s="128">
        <v>1</v>
      </c>
      <c r="F180" s="128" t="s">
        <v>20</v>
      </c>
      <c r="G180" s="128">
        <v>2015</v>
      </c>
      <c r="H180" s="128">
        <v>53.4</v>
      </c>
      <c r="I180" s="128">
        <v>44.5</v>
      </c>
      <c r="J180" s="128">
        <v>52.6</v>
      </c>
      <c r="K180" s="128">
        <v>54</v>
      </c>
      <c r="L180" s="128">
        <v>60.2</v>
      </c>
      <c r="M180" s="128">
        <v>2.5</v>
      </c>
      <c r="N180" s="128">
        <v>3.5</v>
      </c>
      <c r="O180" s="128">
        <v>3.25</v>
      </c>
      <c r="P180" s="128">
        <v>1</v>
      </c>
      <c r="Q180" s="126"/>
      <c r="R180" s="126"/>
      <c r="S180" s="126">
        <v>0</v>
      </c>
    </row>
    <row r="181" spans="2:19" s="128" customFormat="1" x14ac:dyDescent="0.25">
      <c r="B181" s="128">
        <v>3150107</v>
      </c>
      <c r="C181" s="128" t="s">
        <v>18</v>
      </c>
      <c r="D181" s="128" t="s">
        <v>19</v>
      </c>
      <c r="E181" s="128">
        <v>1</v>
      </c>
      <c r="F181" s="128" t="s">
        <v>22</v>
      </c>
      <c r="G181" s="128">
        <v>2015</v>
      </c>
      <c r="H181" s="128">
        <v>55.6</v>
      </c>
      <c r="I181" s="128">
        <v>49.5</v>
      </c>
      <c r="J181" s="128">
        <v>51</v>
      </c>
      <c r="K181" s="128">
        <v>56</v>
      </c>
      <c r="L181" s="128">
        <v>61.8</v>
      </c>
      <c r="M181" s="128">
        <v>3.25</v>
      </c>
      <c r="N181" s="128">
        <v>2.75</v>
      </c>
      <c r="O181" s="128">
        <v>3.25</v>
      </c>
      <c r="P181" s="128">
        <v>0</v>
      </c>
      <c r="Q181" s="126"/>
      <c r="R181" s="126"/>
      <c r="S181" s="126">
        <v>0</v>
      </c>
    </row>
    <row r="182" spans="2:19" s="128" customFormat="1" x14ac:dyDescent="0.25">
      <c r="B182" s="128">
        <v>3150109</v>
      </c>
      <c r="C182" s="128" t="s">
        <v>18</v>
      </c>
      <c r="D182" s="128" t="s">
        <v>19</v>
      </c>
      <c r="E182" s="128">
        <v>1</v>
      </c>
      <c r="F182" s="128" t="s">
        <v>22</v>
      </c>
      <c r="G182" s="128">
        <v>2015</v>
      </c>
      <c r="H182" s="128">
        <v>48.2</v>
      </c>
      <c r="I182" s="128">
        <v>45.6</v>
      </c>
      <c r="J182" s="128">
        <v>46.3</v>
      </c>
      <c r="K182" s="128">
        <v>47.1</v>
      </c>
      <c r="L182" s="128">
        <v>51</v>
      </c>
      <c r="M182" s="128">
        <v>2.5</v>
      </c>
      <c r="N182" s="128">
        <v>3</v>
      </c>
      <c r="O182" s="128">
        <v>2.75</v>
      </c>
      <c r="P182" s="128">
        <v>2</v>
      </c>
      <c r="Q182" s="126">
        <v>4.5999999999999996</v>
      </c>
      <c r="R182" s="126">
        <v>30</v>
      </c>
      <c r="S182" s="127">
        <v>2</v>
      </c>
    </row>
    <row r="183" spans="2:19" s="128" customFormat="1" x14ac:dyDescent="0.25">
      <c r="B183" s="128">
        <v>3150110</v>
      </c>
      <c r="C183" s="128" t="s">
        <v>18</v>
      </c>
      <c r="D183" s="128" t="s">
        <v>21</v>
      </c>
      <c r="E183" s="128">
        <v>1</v>
      </c>
      <c r="F183" s="128" t="s">
        <v>22</v>
      </c>
      <c r="G183" s="128">
        <v>2015</v>
      </c>
      <c r="H183" s="128">
        <v>48.1</v>
      </c>
      <c r="I183" s="128">
        <v>43.7</v>
      </c>
      <c r="J183" s="128">
        <v>47.3</v>
      </c>
      <c r="K183" s="128">
        <v>43.8</v>
      </c>
      <c r="L183" s="128">
        <v>50.4</v>
      </c>
      <c r="M183" s="128">
        <v>2.75</v>
      </c>
      <c r="N183" s="128">
        <v>3</v>
      </c>
      <c r="O183" s="128">
        <v>2.75</v>
      </c>
      <c r="P183" s="128">
        <v>2</v>
      </c>
      <c r="Q183" s="126">
        <v>6.2</v>
      </c>
      <c r="R183" s="126">
        <v>47</v>
      </c>
      <c r="S183" s="127">
        <v>2</v>
      </c>
    </row>
    <row r="184" spans="2:19" s="128" customFormat="1" x14ac:dyDescent="0.25">
      <c r="B184" s="128">
        <v>3150111</v>
      </c>
      <c r="C184" s="128" t="s">
        <v>18</v>
      </c>
      <c r="D184" s="128" t="s">
        <v>21</v>
      </c>
      <c r="E184" s="128">
        <v>1</v>
      </c>
      <c r="F184" s="128" t="s">
        <v>20</v>
      </c>
      <c r="G184" s="128">
        <v>2015</v>
      </c>
      <c r="H184" s="128">
        <v>63.8</v>
      </c>
      <c r="I184" s="128">
        <v>55.4</v>
      </c>
      <c r="J184" s="128">
        <v>52.4</v>
      </c>
      <c r="K184" s="128">
        <v>56.6</v>
      </c>
      <c r="L184" s="128">
        <v>56.2</v>
      </c>
      <c r="M184" s="128">
        <v>3</v>
      </c>
      <c r="N184" s="128">
        <v>3.5</v>
      </c>
      <c r="O184" s="128">
        <v>2.5</v>
      </c>
      <c r="P184" s="128">
        <v>1</v>
      </c>
      <c r="Q184" s="125">
        <v>4</v>
      </c>
      <c r="R184" s="127">
        <v>28.2</v>
      </c>
      <c r="S184" s="127">
        <v>1</v>
      </c>
    </row>
    <row r="185" spans="2:19" s="128" customFormat="1" x14ac:dyDescent="0.25">
      <c r="B185" s="128">
        <v>3150113</v>
      </c>
      <c r="C185" s="128" t="s">
        <v>18</v>
      </c>
      <c r="D185" s="128" t="s">
        <v>21</v>
      </c>
      <c r="E185" s="128">
        <v>1</v>
      </c>
      <c r="F185" s="128" t="s">
        <v>20</v>
      </c>
      <c r="G185" s="128">
        <v>2015</v>
      </c>
      <c r="H185" s="128">
        <v>54.4</v>
      </c>
      <c r="I185" s="128">
        <v>51.8</v>
      </c>
      <c r="J185" s="128">
        <v>59.6</v>
      </c>
      <c r="K185" s="128">
        <v>57.6</v>
      </c>
      <c r="L185" s="128">
        <v>56.4</v>
      </c>
      <c r="M185" s="128">
        <v>3</v>
      </c>
      <c r="N185" s="128">
        <v>3.25</v>
      </c>
      <c r="O185" s="128">
        <v>2.5</v>
      </c>
      <c r="P185" s="128">
        <v>2</v>
      </c>
      <c r="Q185" s="126">
        <v>7.6</v>
      </c>
      <c r="R185" s="126">
        <v>53.7</v>
      </c>
      <c r="S185" s="127">
        <v>2</v>
      </c>
    </row>
    <row r="186" spans="2:19" s="128" customFormat="1" x14ac:dyDescent="0.25">
      <c r="B186" s="128">
        <v>3150114</v>
      </c>
      <c r="C186" s="128" t="s">
        <v>18</v>
      </c>
      <c r="D186" s="128" t="s">
        <v>21</v>
      </c>
      <c r="E186" s="128">
        <v>1</v>
      </c>
      <c r="F186" s="128" t="s">
        <v>20</v>
      </c>
      <c r="G186" s="128">
        <v>2015</v>
      </c>
      <c r="H186" s="128">
        <v>56.8</v>
      </c>
      <c r="I186" s="128">
        <v>53.2</v>
      </c>
      <c r="J186" s="128">
        <v>55.8</v>
      </c>
      <c r="K186" s="128">
        <v>52.4</v>
      </c>
      <c r="L186" s="128">
        <v>63.8</v>
      </c>
      <c r="M186" s="128">
        <v>2.5</v>
      </c>
      <c r="N186" s="128">
        <v>3</v>
      </c>
      <c r="O186" s="128">
        <v>2.5</v>
      </c>
      <c r="P186" s="128">
        <v>2</v>
      </c>
      <c r="Q186" s="126">
        <v>6.2</v>
      </c>
      <c r="R186" s="126">
        <v>62.8</v>
      </c>
      <c r="S186" s="127">
        <v>2</v>
      </c>
    </row>
    <row r="187" spans="2:19" s="128" customFormat="1" x14ac:dyDescent="0.25">
      <c r="B187" s="128">
        <v>3150115</v>
      </c>
      <c r="C187" s="128" t="s">
        <v>18</v>
      </c>
      <c r="D187" s="128" t="s">
        <v>19</v>
      </c>
      <c r="E187" s="128">
        <v>1</v>
      </c>
      <c r="F187" s="128" t="s">
        <v>20</v>
      </c>
      <c r="G187" s="128">
        <v>2015</v>
      </c>
      <c r="H187" s="128">
        <v>60.4</v>
      </c>
      <c r="I187" s="128">
        <v>50.2</v>
      </c>
      <c r="J187" s="128">
        <v>64</v>
      </c>
      <c r="K187" s="128">
        <v>57.4</v>
      </c>
      <c r="L187" s="128">
        <v>61.2</v>
      </c>
      <c r="M187" s="128">
        <v>2.5</v>
      </c>
      <c r="N187" s="128">
        <v>3</v>
      </c>
      <c r="O187" s="128">
        <v>2.5</v>
      </c>
      <c r="P187" s="128">
        <v>2</v>
      </c>
      <c r="Q187" s="126">
        <v>8.1999999999999993</v>
      </c>
      <c r="R187" s="126">
        <v>58.1</v>
      </c>
      <c r="S187" s="127">
        <v>2</v>
      </c>
    </row>
    <row r="188" spans="2:19" s="128" customFormat="1" x14ac:dyDescent="0.25">
      <c r="B188" s="128">
        <v>3150116</v>
      </c>
      <c r="C188" s="128" t="s">
        <v>18</v>
      </c>
      <c r="D188" s="128" t="s">
        <v>19</v>
      </c>
      <c r="E188" s="128">
        <v>1</v>
      </c>
      <c r="F188" s="128" t="s">
        <v>20</v>
      </c>
      <c r="G188" s="128">
        <v>2015</v>
      </c>
      <c r="H188" s="128">
        <v>48.3</v>
      </c>
      <c r="I188" s="128">
        <v>42.3</v>
      </c>
      <c r="J188" s="128">
        <v>40.5</v>
      </c>
      <c r="K188" s="128">
        <v>48.1</v>
      </c>
      <c r="L188" s="128">
        <v>54.4</v>
      </c>
      <c r="M188" s="128">
        <v>2.5</v>
      </c>
      <c r="N188" s="128">
        <v>3.5</v>
      </c>
      <c r="O188" s="128">
        <v>3</v>
      </c>
      <c r="P188" s="128">
        <v>1</v>
      </c>
      <c r="Q188" s="126"/>
      <c r="R188" s="126"/>
      <c r="S188" s="126">
        <v>0</v>
      </c>
    </row>
    <row r="189" spans="2:19" s="128" customFormat="1" x14ac:dyDescent="0.25">
      <c r="B189" s="128">
        <v>3150117</v>
      </c>
      <c r="C189" s="128" t="s">
        <v>18</v>
      </c>
      <c r="D189" s="128" t="s">
        <v>21</v>
      </c>
      <c r="E189" s="128">
        <v>1</v>
      </c>
      <c r="F189" s="128" t="s">
        <v>22</v>
      </c>
      <c r="G189" s="128">
        <v>2015</v>
      </c>
      <c r="H189" s="128">
        <v>55</v>
      </c>
      <c r="I189" s="128">
        <v>46.2</v>
      </c>
      <c r="J189" s="128">
        <v>56</v>
      </c>
      <c r="K189" s="128">
        <v>60</v>
      </c>
      <c r="L189" s="128">
        <v>63.8</v>
      </c>
      <c r="M189" s="128">
        <v>3</v>
      </c>
      <c r="N189" s="128">
        <v>3</v>
      </c>
      <c r="O189" s="128">
        <v>3.75</v>
      </c>
      <c r="P189" s="128">
        <v>0</v>
      </c>
      <c r="Q189" s="126"/>
      <c r="R189" s="126"/>
      <c r="S189" s="126">
        <v>0</v>
      </c>
    </row>
    <row r="190" spans="2:19" s="128" customFormat="1" x14ac:dyDescent="0.25">
      <c r="B190" s="128">
        <v>3150119</v>
      </c>
      <c r="C190" s="128" t="s">
        <v>18</v>
      </c>
      <c r="D190" s="128" t="s">
        <v>21</v>
      </c>
      <c r="E190" s="128">
        <v>1</v>
      </c>
      <c r="F190" s="128" t="s">
        <v>20</v>
      </c>
      <c r="G190" s="128">
        <v>2015</v>
      </c>
      <c r="H190" s="128">
        <v>46.2</v>
      </c>
      <c r="I190" s="128">
        <v>41.9</v>
      </c>
      <c r="J190" s="128">
        <v>48.1</v>
      </c>
      <c r="K190" s="128">
        <v>54.2</v>
      </c>
      <c r="L190" s="128">
        <v>55</v>
      </c>
      <c r="M190" s="128">
        <v>2.5</v>
      </c>
      <c r="N190" s="128">
        <v>3</v>
      </c>
      <c r="O190" s="128">
        <v>2.75</v>
      </c>
      <c r="P190" s="128">
        <v>1</v>
      </c>
      <c r="Q190" s="126"/>
      <c r="R190" s="126"/>
      <c r="S190" s="126">
        <v>0</v>
      </c>
    </row>
    <row r="191" spans="2:19" s="128" customFormat="1" x14ac:dyDescent="0.25">
      <c r="B191" s="128">
        <v>3150126</v>
      </c>
      <c r="C191" s="128" t="s">
        <v>18</v>
      </c>
      <c r="D191" s="128" t="s">
        <v>19</v>
      </c>
      <c r="E191" s="128">
        <v>1</v>
      </c>
      <c r="F191" s="128" t="s">
        <v>22</v>
      </c>
      <c r="G191" s="128">
        <v>2015</v>
      </c>
      <c r="H191" s="128">
        <v>58.6</v>
      </c>
      <c r="I191" s="128">
        <v>39.700000000000003</v>
      </c>
      <c r="J191" s="128">
        <v>47</v>
      </c>
      <c r="K191" s="128">
        <v>46.4</v>
      </c>
      <c r="L191" s="128">
        <v>50.4</v>
      </c>
      <c r="M191" s="128">
        <v>2.75</v>
      </c>
      <c r="N191" s="128">
        <v>3.25</v>
      </c>
      <c r="O191" s="128">
        <v>2.5</v>
      </c>
      <c r="P191" s="128">
        <v>1</v>
      </c>
      <c r="Q191" s="126"/>
      <c r="R191" s="126"/>
      <c r="S191" s="126">
        <v>0</v>
      </c>
    </row>
    <row r="192" spans="2:19" s="128" customFormat="1" x14ac:dyDescent="0.25">
      <c r="B192" s="128">
        <v>3150131</v>
      </c>
      <c r="C192" s="128" t="s">
        <v>18</v>
      </c>
      <c r="D192" s="128" t="s">
        <v>19</v>
      </c>
      <c r="E192" s="128">
        <v>1</v>
      </c>
      <c r="F192" s="128" t="s">
        <v>22</v>
      </c>
      <c r="G192" s="128">
        <v>2015</v>
      </c>
      <c r="H192" s="128">
        <v>45.8</v>
      </c>
      <c r="I192" s="128">
        <v>44.3</v>
      </c>
      <c r="J192" s="128">
        <v>44.7</v>
      </c>
      <c r="K192" s="128">
        <v>47.2</v>
      </c>
      <c r="L192" s="128">
        <v>49.5</v>
      </c>
      <c r="M192" s="128">
        <v>2.75</v>
      </c>
      <c r="N192" s="128">
        <v>3.25</v>
      </c>
      <c r="O192" s="128">
        <v>2.75</v>
      </c>
      <c r="P192" s="128">
        <v>1</v>
      </c>
      <c r="Q192" s="127"/>
      <c r="R192" s="127">
        <v>34.4</v>
      </c>
      <c r="S192" s="127">
        <v>1</v>
      </c>
    </row>
    <row r="193" spans="2:19" s="128" customFormat="1" x14ac:dyDescent="0.25">
      <c r="B193" s="128">
        <v>3150132</v>
      </c>
      <c r="C193" s="128" t="s">
        <v>18</v>
      </c>
      <c r="D193" s="128" t="s">
        <v>21</v>
      </c>
      <c r="E193" s="128">
        <v>1</v>
      </c>
      <c r="F193" s="128" t="s">
        <v>20</v>
      </c>
      <c r="G193" s="128">
        <v>2015</v>
      </c>
      <c r="H193" s="128">
        <v>52.4</v>
      </c>
      <c r="I193" s="128">
        <v>47.1</v>
      </c>
      <c r="J193" s="128">
        <v>56.6</v>
      </c>
      <c r="K193" s="128">
        <v>50.8</v>
      </c>
      <c r="L193" s="128">
        <v>53.2</v>
      </c>
      <c r="M193" s="128">
        <v>2.5</v>
      </c>
      <c r="N193" s="128">
        <v>3.5</v>
      </c>
      <c r="O193" s="128">
        <v>3</v>
      </c>
      <c r="P193" s="128">
        <v>2</v>
      </c>
      <c r="Q193" s="126">
        <v>4.7</v>
      </c>
      <c r="R193" s="126">
        <v>53.7</v>
      </c>
      <c r="S193" s="127">
        <v>2</v>
      </c>
    </row>
    <row r="194" spans="2:19" s="128" customFormat="1" x14ac:dyDescent="0.25">
      <c r="B194" s="128">
        <v>3150135</v>
      </c>
      <c r="C194" s="128" t="s">
        <v>18</v>
      </c>
      <c r="D194" s="128" t="s">
        <v>19</v>
      </c>
      <c r="E194" s="128">
        <v>1</v>
      </c>
      <c r="F194" s="128" t="s">
        <v>20</v>
      </c>
      <c r="G194" s="128">
        <v>2015</v>
      </c>
      <c r="H194" s="128">
        <v>53.8</v>
      </c>
      <c r="I194" s="128">
        <v>47.8</v>
      </c>
      <c r="J194" s="128">
        <v>49.2</v>
      </c>
      <c r="K194" s="128">
        <v>51.2</v>
      </c>
      <c r="L194" s="128">
        <v>52.8</v>
      </c>
      <c r="M194" s="128">
        <v>2.5</v>
      </c>
      <c r="N194" s="128">
        <v>3</v>
      </c>
      <c r="O194" s="128">
        <v>2.75</v>
      </c>
      <c r="P194" s="128">
        <v>1</v>
      </c>
      <c r="Q194" s="125">
        <v>4</v>
      </c>
      <c r="R194" s="127">
        <v>28.8</v>
      </c>
      <c r="S194" s="127">
        <v>1</v>
      </c>
    </row>
    <row r="195" spans="2:19" s="128" customFormat="1" x14ac:dyDescent="0.25">
      <c r="B195" s="128">
        <v>3150137</v>
      </c>
      <c r="C195" s="128" t="s">
        <v>18</v>
      </c>
      <c r="D195" s="128" t="s">
        <v>21</v>
      </c>
      <c r="E195" s="128">
        <v>1</v>
      </c>
      <c r="F195" s="128" t="s">
        <v>22</v>
      </c>
      <c r="G195" s="128">
        <v>2015</v>
      </c>
      <c r="H195" s="128">
        <v>47.5</v>
      </c>
      <c r="I195" s="128">
        <v>46</v>
      </c>
      <c r="J195" s="128">
        <v>48.2</v>
      </c>
      <c r="K195" s="128">
        <v>43.7</v>
      </c>
      <c r="L195" s="128">
        <v>47.2</v>
      </c>
      <c r="M195" s="128">
        <v>2.5</v>
      </c>
      <c r="N195" s="128">
        <v>2.75</v>
      </c>
      <c r="O195" s="128">
        <v>2.5</v>
      </c>
      <c r="P195" s="128">
        <v>2</v>
      </c>
      <c r="Q195" s="126">
        <v>4.5999999999999996</v>
      </c>
      <c r="R195" s="126">
        <v>45.599999999999994</v>
      </c>
      <c r="S195" s="127">
        <v>2</v>
      </c>
    </row>
    <row r="196" spans="2:19" s="128" customFormat="1" x14ac:dyDescent="0.25">
      <c r="B196" s="128">
        <v>3150159</v>
      </c>
      <c r="C196" s="128" t="s">
        <v>18</v>
      </c>
      <c r="D196" s="128" t="s">
        <v>19</v>
      </c>
      <c r="E196" s="128">
        <v>1</v>
      </c>
      <c r="F196" s="128" t="s">
        <v>22</v>
      </c>
      <c r="G196" s="128">
        <v>2015</v>
      </c>
      <c r="H196" s="128">
        <v>49.4</v>
      </c>
      <c r="I196" s="128">
        <v>43.5</v>
      </c>
      <c r="J196" s="128">
        <v>49</v>
      </c>
      <c r="K196" s="128">
        <v>49.3</v>
      </c>
      <c r="L196" s="128">
        <v>49.3</v>
      </c>
      <c r="M196" s="128">
        <v>2.75</v>
      </c>
      <c r="N196" s="128">
        <v>2.75</v>
      </c>
      <c r="O196" s="128">
        <v>2.5</v>
      </c>
      <c r="P196" s="128">
        <v>2</v>
      </c>
      <c r="Q196" s="126">
        <v>6.4</v>
      </c>
      <c r="R196" s="126">
        <v>43.8</v>
      </c>
      <c r="S196" s="127">
        <v>2</v>
      </c>
    </row>
    <row r="197" spans="2:19" s="128" customFormat="1" x14ac:dyDescent="0.25">
      <c r="B197" s="128">
        <v>3150160</v>
      </c>
      <c r="C197" s="128" t="s">
        <v>18</v>
      </c>
      <c r="D197" s="128" t="s">
        <v>19</v>
      </c>
      <c r="E197" s="128">
        <v>1</v>
      </c>
      <c r="F197" s="128" t="s">
        <v>20</v>
      </c>
      <c r="G197" s="128">
        <v>2015</v>
      </c>
      <c r="H197" s="128">
        <v>55.4</v>
      </c>
      <c r="I197" s="128">
        <v>52.6</v>
      </c>
      <c r="J197" s="128">
        <v>52.8</v>
      </c>
      <c r="K197" s="128">
        <v>58.6</v>
      </c>
      <c r="L197" s="128">
        <v>63.8</v>
      </c>
      <c r="M197" s="128">
        <v>3</v>
      </c>
      <c r="N197" s="128">
        <v>3.5</v>
      </c>
      <c r="O197" s="128">
        <v>3.25</v>
      </c>
      <c r="P197" s="128">
        <v>1</v>
      </c>
      <c r="Q197" s="126"/>
      <c r="R197" s="126"/>
      <c r="S197" s="126">
        <v>0</v>
      </c>
    </row>
    <row r="198" spans="2:19" s="128" customFormat="1" x14ac:dyDescent="0.25">
      <c r="B198" s="128">
        <v>3150176</v>
      </c>
      <c r="C198" s="128" t="s">
        <v>18</v>
      </c>
      <c r="D198" s="128" t="s">
        <v>21</v>
      </c>
      <c r="E198" s="128">
        <v>1</v>
      </c>
      <c r="F198" s="128" t="s">
        <v>20</v>
      </c>
      <c r="G198" s="128">
        <v>2015</v>
      </c>
      <c r="H198" s="128">
        <v>52</v>
      </c>
      <c r="I198" s="128">
        <v>43.9</v>
      </c>
      <c r="J198" s="128">
        <v>52.6</v>
      </c>
      <c r="K198" s="128">
        <v>53.6</v>
      </c>
      <c r="L198" s="128">
        <v>53.4</v>
      </c>
      <c r="M198" s="128">
        <v>3</v>
      </c>
      <c r="N198" s="128">
        <v>3.5</v>
      </c>
      <c r="O198" s="128">
        <v>3</v>
      </c>
      <c r="P198" s="128">
        <v>0</v>
      </c>
      <c r="Q198" s="126"/>
      <c r="R198" s="126"/>
      <c r="S198" s="126">
        <v>0</v>
      </c>
    </row>
    <row r="199" spans="2:19" s="128" customFormat="1" x14ac:dyDescent="0.25">
      <c r="B199" s="128">
        <v>3150223</v>
      </c>
      <c r="C199" s="128" t="s">
        <v>18</v>
      </c>
      <c r="D199" s="128" t="s">
        <v>19</v>
      </c>
      <c r="E199" s="128">
        <v>1</v>
      </c>
      <c r="F199" s="128" t="s">
        <v>20</v>
      </c>
      <c r="G199" s="128">
        <v>2015</v>
      </c>
      <c r="H199" s="128">
        <v>52</v>
      </c>
      <c r="I199" s="128">
        <v>48.4</v>
      </c>
      <c r="J199" s="128">
        <v>51.8</v>
      </c>
      <c r="K199" s="128">
        <v>54</v>
      </c>
      <c r="L199" s="128">
        <v>59.2</v>
      </c>
      <c r="M199" s="128">
        <v>2.75</v>
      </c>
      <c r="N199" s="128">
        <v>3.5</v>
      </c>
      <c r="O199" s="128">
        <v>2.75</v>
      </c>
      <c r="P199" s="128">
        <v>1</v>
      </c>
      <c r="Q199" s="126"/>
      <c r="R199" s="126"/>
      <c r="S199" s="126">
        <v>0</v>
      </c>
    </row>
    <row r="200" spans="2:19" s="128" customFormat="1" x14ac:dyDescent="0.25">
      <c r="B200" s="128">
        <v>3150226</v>
      </c>
      <c r="C200" s="128" t="s">
        <v>18</v>
      </c>
      <c r="D200" s="128" t="s">
        <v>19</v>
      </c>
      <c r="E200" s="128">
        <v>1</v>
      </c>
      <c r="F200" s="128" t="s">
        <v>20</v>
      </c>
      <c r="G200" s="128">
        <v>2015</v>
      </c>
      <c r="H200" s="128">
        <v>54.6</v>
      </c>
      <c r="I200" s="128">
        <v>50.6</v>
      </c>
      <c r="J200" s="128">
        <v>50.6</v>
      </c>
      <c r="K200" s="128">
        <v>52.4</v>
      </c>
      <c r="L200" s="128">
        <v>56.8</v>
      </c>
      <c r="M200" s="128">
        <v>2.75</v>
      </c>
      <c r="N200" s="128">
        <v>3</v>
      </c>
      <c r="O200" s="128">
        <v>2.75</v>
      </c>
      <c r="P200" s="128">
        <v>1</v>
      </c>
      <c r="Q200" s="125">
        <v>3.7</v>
      </c>
      <c r="R200" s="127">
        <v>23.9</v>
      </c>
      <c r="S200" s="127">
        <v>1</v>
      </c>
    </row>
    <row r="201" spans="2:19" s="128" customFormat="1" x14ac:dyDescent="0.25">
      <c r="B201" s="128">
        <v>3150227</v>
      </c>
      <c r="C201" s="128" t="s">
        <v>18</v>
      </c>
      <c r="D201" s="128" t="s">
        <v>21</v>
      </c>
      <c r="E201" s="128">
        <v>1</v>
      </c>
      <c r="F201" s="128" t="s">
        <v>20</v>
      </c>
      <c r="G201" s="128">
        <v>2015</v>
      </c>
      <c r="H201" s="128">
        <v>53.4</v>
      </c>
      <c r="I201" s="128">
        <v>48.1</v>
      </c>
      <c r="J201" s="128">
        <v>49.8</v>
      </c>
      <c r="K201" s="128">
        <v>52.8</v>
      </c>
      <c r="L201" s="128">
        <v>53.6</v>
      </c>
      <c r="M201" s="128">
        <v>2.75</v>
      </c>
      <c r="N201" s="128">
        <v>3.5</v>
      </c>
      <c r="O201" s="128">
        <v>3.25</v>
      </c>
      <c r="P201" s="128">
        <v>1</v>
      </c>
      <c r="Q201" s="125">
        <v>4.2</v>
      </c>
      <c r="R201" s="127">
        <v>24.3</v>
      </c>
      <c r="S201" s="127">
        <v>1</v>
      </c>
    </row>
    <row r="202" spans="2:19" s="128" customFormat="1" x14ac:dyDescent="0.25">
      <c r="B202" s="128">
        <v>3150233</v>
      </c>
      <c r="C202" s="128" t="s">
        <v>18</v>
      </c>
      <c r="D202" s="128" t="s">
        <v>21</v>
      </c>
      <c r="E202" s="128">
        <v>1</v>
      </c>
      <c r="F202" s="128" t="s">
        <v>20</v>
      </c>
      <c r="G202" s="128">
        <v>2015</v>
      </c>
      <c r="H202" s="128">
        <v>57.8</v>
      </c>
      <c r="I202" s="128">
        <v>51.6</v>
      </c>
      <c r="J202" s="128">
        <v>51.8</v>
      </c>
      <c r="K202" s="128">
        <v>57.4</v>
      </c>
      <c r="L202" s="128">
        <v>58</v>
      </c>
      <c r="M202" s="128">
        <v>3</v>
      </c>
      <c r="N202" s="128">
        <v>3</v>
      </c>
      <c r="O202" s="128">
        <v>3</v>
      </c>
      <c r="P202" s="128">
        <v>1</v>
      </c>
      <c r="Q202" s="125">
        <v>4.4000000000000004</v>
      </c>
      <c r="R202" s="126"/>
      <c r="S202" s="126">
        <v>0</v>
      </c>
    </row>
    <row r="203" spans="2:19" s="128" customFormat="1" x14ac:dyDescent="0.25">
      <c r="B203" s="128">
        <v>6120395</v>
      </c>
      <c r="C203" s="128" t="s">
        <v>23</v>
      </c>
      <c r="D203" s="128" t="s">
        <v>21</v>
      </c>
      <c r="E203" s="128">
        <v>4</v>
      </c>
      <c r="F203" s="128" t="s">
        <v>24</v>
      </c>
      <c r="G203" s="128">
        <v>2012</v>
      </c>
      <c r="H203" s="128">
        <v>51.4</v>
      </c>
      <c r="I203" s="128">
        <v>50</v>
      </c>
      <c r="J203" s="128">
        <v>50.2</v>
      </c>
      <c r="K203" s="128">
        <v>50.2</v>
      </c>
      <c r="L203" s="128">
        <v>49.4</v>
      </c>
      <c r="M203" s="128">
        <v>2.25</v>
      </c>
      <c r="N203" s="128">
        <v>2.5</v>
      </c>
      <c r="O203" s="128">
        <v>2.5</v>
      </c>
      <c r="P203" s="128">
        <v>1</v>
      </c>
      <c r="Q203" s="125">
        <v>5.7</v>
      </c>
      <c r="R203" s="127">
        <v>27.1</v>
      </c>
      <c r="S203" s="127">
        <v>1</v>
      </c>
    </row>
    <row r="204" spans="2:19" s="128" customFormat="1" x14ac:dyDescent="0.25">
      <c r="B204" s="128">
        <v>6120402</v>
      </c>
      <c r="C204" s="128" t="s">
        <v>23</v>
      </c>
      <c r="D204" s="128" t="s">
        <v>19</v>
      </c>
      <c r="E204" s="128">
        <v>4</v>
      </c>
      <c r="F204" s="128" t="s">
        <v>24</v>
      </c>
      <c r="G204" s="128">
        <v>2012</v>
      </c>
      <c r="H204" s="128">
        <v>54.8</v>
      </c>
      <c r="I204" s="128">
        <v>49.5</v>
      </c>
      <c r="J204" s="128">
        <v>48.1</v>
      </c>
      <c r="K204" s="128">
        <v>48.4</v>
      </c>
      <c r="L204" s="128">
        <v>49.4</v>
      </c>
      <c r="M204" s="128">
        <v>2.75</v>
      </c>
      <c r="N204" s="128">
        <v>2.75</v>
      </c>
      <c r="O204" s="128">
        <v>3</v>
      </c>
      <c r="P204" s="128">
        <v>1</v>
      </c>
      <c r="Q204" s="124">
        <v>4.8</v>
      </c>
      <c r="R204" s="127">
        <v>28.6</v>
      </c>
      <c r="S204" s="127">
        <v>1</v>
      </c>
    </row>
    <row r="205" spans="2:19" s="128" customFormat="1" x14ac:dyDescent="0.25">
      <c r="B205" s="128">
        <v>6120414</v>
      </c>
      <c r="C205" s="128" t="s">
        <v>23</v>
      </c>
      <c r="D205" s="128" t="s">
        <v>21</v>
      </c>
      <c r="E205" s="128">
        <v>4</v>
      </c>
      <c r="F205" s="128" t="s">
        <v>24</v>
      </c>
      <c r="G205" s="128">
        <v>2012</v>
      </c>
      <c r="H205" s="128">
        <v>54</v>
      </c>
      <c r="I205" s="128">
        <v>55.2</v>
      </c>
      <c r="J205" s="128">
        <v>51.6</v>
      </c>
      <c r="K205" s="128">
        <v>51.8</v>
      </c>
      <c r="L205" s="128">
        <v>61.4</v>
      </c>
      <c r="M205" s="128">
        <v>2.75</v>
      </c>
      <c r="N205" s="128">
        <v>2.75</v>
      </c>
      <c r="O205" s="128">
        <v>2.25</v>
      </c>
      <c r="P205" s="128">
        <v>1</v>
      </c>
      <c r="Q205" s="125">
        <v>5.0999999999999996</v>
      </c>
      <c r="R205" s="127">
        <v>31.2</v>
      </c>
      <c r="S205" s="127">
        <v>1</v>
      </c>
    </row>
    <row r="206" spans="2:19" s="128" customFormat="1" x14ac:dyDescent="0.25">
      <c r="B206" s="128">
        <v>6120415</v>
      </c>
      <c r="C206" s="128" t="s">
        <v>23</v>
      </c>
      <c r="D206" s="128" t="s">
        <v>21</v>
      </c>
      <c r="E206" s="128">
        <v>4</v>
      </c>
      <c r="F206" s="128" t="s">
        <v>24</v>
      </c>
      <c r="G206" s="128">
        <v>2012</v>
      </c>
      <c r="H206" s="128">
        <v>57.2</v>
      </c>
      <c r="I206" s="128">
        <v>52.4</v>
      </c>
      <c r="J206" s="128">
        <v>57.4</v>
      </c>
      <c r="K206" s="128">
        <v>60.4</v>
      </c>
      <c r="L206" s="128">
        <v>55.6</v>
      </c>
      <c r="M206" s="128">
        <v>2.5</v>
      </c>
      <c r="N206" s="128">
        <v>3.25</v>
      </c>
      <c r="O206" s="128">
        <v>3</v>
      </c>
      <c r="P206" s="128">
        <v>2</v>
      </c>
      <c r="Q206" s="126">
        <v>7.5</v>
      </c>
      <c r="R206" s="126">
        <v>59.2</v>
      </c>
      <c r="S206" s="127">
        <v>2</v>
      </c>
    </row>
    <row r="207" spans="2:19" s="128" customFormat="1" x14ac:dyDescent="0.25">
      <c r="B207" s="128">
        <v>6120487</v>
      </c>
      <c r="C207" s="128" t="s">
        <v>23</v>
      </c>
      <c r="D207" s="128" t="s">
        <v>19</v>
      </c>
      <c r="E207" s="128">
        <v>4</v>
      </c>
      <c r="F207" s="128" t="s">
        <v>24</v>
      </c>
      <c r="G207" s="128">
        <v>2012</v>
      </c>
      <c r="H207" s="128">
        <v>51</v>
      </c>
      <c r="I207" s="128">
        <v>54.8</v>
      </c>
      <c r="J207" s="128">
        <v>56.4</v>
      </c>
      <c r="K207" s="128">
        <v>51.4</v>
      </c>
      <c r="L207" s="128">
        <v>51.2</v>
      </c>
      <c r="M207" s="128">
        <v>2.75</v>
      </c>
      <c r="N207" s="128">
        <v>2.25</v>
      </c>
      <c r="O207" s="128">
        <v>2.5</v>
      </c>
      <c r="P207" s="128">
        <v>1</v>
      </c>
      <c r="Q207" s="126"/>
      <c r="R207" s="126"/>
      <c r="S207" s="127">
        <v>0</v>
      </c>
    </row>
    <row r="208" spans="2:19" s="128" customFormat="1" x14ac:dyDescent="0.25">
      <c r="B208" s="128">
        <v>6120528</v>
      </c>
      <c r="C208" s="128" t="s">
        <v>23</v>
      </c>
      <c r="D208" s="128" t="s">
        <v>19</v>
      </c>
      <c r="E208" s="128">
        <v>4</v>
      </c>
      <c r="F208" s="128" t="s">
        <v>24</v>
      </c>
      <c r="G208" s="128">
        <v>2012</v>
      </c>
      <c r="H208" s="128">
        <v>62.2</v>
      </c>
      <c r="I208" s="128">
        <v>57.8</v>
      </c>
      <c r="J208" s="128">
        <v>70.8</v>
      </c>
      <c r="K208" s="128">
        <v>59.8</v>
      </c>
      <c r="L208" s="128">
        <v>61.8</v>
      </c>
      <c r="M208" s="128">
        <v>2.5</v>
      </c>
      <c r="N208" s="128">
        <v>2.5</v>
      </c>
      <c r="O208" s="128">
        <v>2.5</v>
      </c>
      <c r="P208" s="128">
        <v>2</v>
      </c>
      <c r="Q208" s="126">
        <v>9.6999999999999993</v>
      </c>
      <c r="R208" s="126">
        <v>59.1</v>
      </c>
      <c r="S208" s="127">
        <v>2</v>
      </c>
    </row>
    <row r="209" spans="2:19" s="128" customFormat="1" x14ac:dyDescent="0.25">
      <c r="B209" s="128">
        <v>6130003</v>
      </c>
      <c r="C209" s="128" t="s">
        <v>23</v>
      </c>
      <c r="D209" s="128" t="s">
        <v>21</v>
      </c>
      <c r="E209" s="128">
        <v>3</v>
      </c>
      <c r="F209" s="128" t="s">
        <v>24</v>
      </c>
      <c r="G209" s="128">
        <v>2013</v>
      </c>
      <c r="H209" s="128">
        <v>54</v>
      </c>
      <c r="I209" s="128">
        <v>54.6</v>
      </c>
      <c r="J209" s="128">
        <v>47.1</v>
      </c>
      <c r="K209" s="128">
        <v>43</v>
      </c>
      <c r="L209" s="128">
        <v>44.8</v>
      </c>
      <c r="M209" s="128">
        <v>3.25</v>
      </c>
      <c r="N209" s="128">
        <v>2.5</v>
      </c>
      <c r="O209" s="128">
        <v>2.5</v>
      </c>
      <c r="P209" s="128">
        <v>2</v>
      </c>
      <c r="Q209" s="126">
        <v>9.3000000000000007</v>
      </c>
      <c r="R209" s="126">
        <v>60.599999999999994</v>
      </c>
      <c r="S209" s="127">
        <v>2</v>
      </c>
    </row>
    <row r="210" spans="2:19" s="128" customFormat="1" x14ac:dyDescent="0.25">
      <c r="B210" s="128">
        <v>6130039</v>
      </c>
      <c r="C210" s="128" t="s">
        <v>23</v>
      </c>
      <c r="D210" s="128" t="s">
        <v>21</v>
      </c>
      <c r="E210" s="128">
        <v>3</v>
      </c>
      <c r="F210" s="128" t="s">
        <v>24</v>
      </c>
      <c r="G210" s="128">
        <v>2013</v>
      </c>
      <c r="H210" s="128">
        <v>57.4</v>
      </c>
      <c r="I210" s="128">
        <v>53.8</v>
      </c>
      <c r="J210" s="128">
        <v>63.6</v>
      </c>
      <c r="K210" s="128">
        <v>56</v>
      </c>
      <c r="L210" s="128">
        <v>56.4</v>
      </c>
      <c r="M210" s="128">
        <v>2.5</v>
      </c>
      <c r="N210" s="128">
        <v>2.75</v>
      </c>
      <c r="O210" s="128">
        <v>3</v>
      </c>
      <c r="P210" s="128">
        <v>2</v>
      </c>
      <c r="Q210" s="126">
        <v>8.6999999999999993</v>
      </c>
      <c r="R210" s="126">
        <v>64.900000000000006</v>
      </c>
      <c r="S210" s="127">
        <v>2</v>
      </c>
    </row>
    <row r="211" spans="2:19" s="128" customFormat="1" x14ac:dyDescent="0.25">
      <c r="B211" s="128">
        <v>6130051</v>
      </c>
      <c r="C211" s="128" t="s">
        <v>23</v>
      </c>
      <c r="D211" s="128" t="s">
        <v>19</v>
      </c>
      <c r="E211" s="128">
        <v>3</v>
      </c>
      <c r="F211" s="128" t="s">
        <v>24</v>
      </c>
      <c r="G211" s="128">
        <v>2013</v>
      </c>
      <c r="H211" s="128">
        <v>47.9</v>
      </c>
      <c r="I211" s="128">
        <v>47.9</v>
      </c>
      <c r="J211" s="128">
        <v>47.6</v>
      </c>
      <c r="K211" s="128">
        <v>46.3</v>
      </c>
      <c r="L211" s="128">
        <v>57</v>
      </c>
      <c r="M211" s="128">
        <v>2.75</v>
      </c>
      <c r="N211" s="128">
        <v>2.25</v>
      </c>
      <c r="O211" s="128">
        <v>2.25</v>
      </c>
      <c r="P211" s="128">
        <v>1</v>
      </c>
      <c r="Q211" s="125">
        <v>4.5999999999999996</v>
      </c>
      <c r="R211" s="127">
        <v>25.2</v>
      </c>
      <c r="S211" s="127">
        <v>1</v>
      </c>
    </row>
    <row r="212" spans="2:19" s="128" customFormat="1" x14ac:dyDescent="0.25">
      <c r="B212" s="128">
        <v>6130063</v>
      </c>
      <c r="C212" s="128" t="s">
        <v>23</v>
      </c>
      <c r="D212" s="128" t="s">
        <v>21</v>
      </c>
      <c r="E212" s="128">
        <v>3</v>
      </c>
      <c r="F212" s="128" t="s">
        <v>24</v>
      </c>
      <c r="G212" s="128">
        <v>2013</v>
      </c>
      <c r="H212" s="128">
        <v>50.6</v>
      </c>
      <c r="I212" s="128">
        <v>52</v>
      </c>
      <c r="J212" s="128">
        <v>54.2</v>
      </c>
      <c r="K212" s="128">
        <v>54.4</v>
      </c>
      <c r="L212" s="128">
        <v>56.8</v>
      </c>
      <c r="M212" s="128">
        <v>2.75</v>
      </c>
      <c r="N212" s="128">
        <v>2.75</v>
      </c>
      <c r="O212" s="128">
        <v>2.75</v>
      </c>
      <c r="P212" s="128">
        <v>2</v>
      </c>
      <c r="Q212" s="125">
        <v>3</v>
      </c>
      <c r="R212" s="127">
        <v>25.4</v>
      </c>
      <c r="S212" s="127">
        <v>1</v>
      </c>
    </row>
    <row r="213" spans="2:19" s="128" customFormat="1" x14ac:dyDescent="0.25">
      <c r="B213" s="128">
        <v>6130071</v>
      </c>
      <c r="C213" s="128" t="s">
        <v>23</v>
      </c>
      <c r="D213" s="128" t="s">
        <v>21</v>
      </c>
      <c r="E213" s="128">
        <v>3</v>
      </c>
      <c r="F213" s="128" t="s">
        <v>24</v>
      </c>
      <c r="G213" s="128">
        <v>2013</v>
      </c>
      <c r="H213" s="128">
        <v>71.2</v>
      </c>
      <c r="I213" s="128">
        <v>72.2</v>
      </c>
      <c r="J213" s="128">
        <v>70.8</v>
      </c>
      <c r="K213" s="128">
        <v>73.400000000000006</v>
      </c>
      <c r="L213" s="128">
        <v>77.599999999999994</v>
      </c>
      <c r="M213" s="128">
        <v>2.75</v>
      </c>
      <c r="N213" s="128">
        <v>2.5</v>
      </c>
      <c r="O213" s="128">
        <v>2.5</v>
      </c>
      <c r="P213" s="128">
        <v>0</v>
      </c>
      <c r="Q213" s="126"/>
      <c r="R213" s="126"/>
      <c r="S213" s="126">
        <v>0</v>
      </c>
    </row>
    <row r="214" spans="2:19" s="128" customFormat="1" x14ac:dyDescent="0.25">
      <c r="B214" s="128">
        <v>6130098</v>
      </c>
      <c r="C214" s="128" t="s">
        <v>23</v>
      </c>
      <c r="D214" s="128" t="s">
        <v>21</v>
      </c>
      <c r="E214" s="128">
        <v>3</v>
      </c>
      <c r="F214" s="128" t="s">
        <v>24</v>
      </c>
      <c r="G214" s="128">
        <v>2013</v>
      </c>
      <c r="H214" s="128">
        <v>56.2</v>
      </c>
      <c r="I214" s="128">
        <v>53.4</v>
      </c>
      <c r="J214" s="128">
        <v>52.6</v>
      </c>
      <c r="K214" s="128">
        <v>55.4</v>
      </c>
      <c r="L214" s="128">
        <v>52.4</v>
      </c>
      <c r="M214" s="128">
        <v>2.75</v>
      </c>
      <c r="N214" s="128">
        <v>2.75</v>
      </c>
      <c r="O214" s="128">
        <v>2.5</v>
      </c>
      <c r="P214" s="128">
        <v>1</v>
      </c>
      <c r="Q214" s="125">
        <v>5.4</v>
      </c>
      <c r="R214" s="127">
        <v>35.1</v>
      </c>
      <c r="S214" s="127">
        <v>1</v>
      </c>
    </row>
    <row r="215" spans="2:19" s="128" customFormat="1" x14ac:dyDescent="0.25">
      <c r="B215" s="128">
        <v>6130116</v>
      </c>
      <c r="C215" s="128" t="s">
        <v>23</v>
      </c>
      <c r="D215" s="128" t="s">
        <v>21</v>
      </c>
      <c r="E215" s="128">
        <v>3</v>
      </c>
      <c r="F215" s="128" t="s">
        <v>24</v>
      </c>
      <c r="G215" s="128">
        <v>2013</v>
      </c>
      <c r="H215" s="128">
        <v>52.6</v>
      </c>
      <c r="I215" s="128">
        <v>49.2</v>
      </c>
      <c r="J215" s="128">
        <v>54.8</v>
      </c>
      <c r="K215" s="128">
        <v>55.4</v>
      </c>
      <c r="L215" s="128">
        <v>57</v>
      </c>
      <c r="M215" s="128">
        <v>2.5</v>
      </c>
      <c r="N215" s="128">
        <v>2.75</v>
      </c>
      <c r="O215" s="128">
        <v>2.5</v>
      </c>
      <c r="P215" s="128">
        <v>3</v>
      </c>
      <c r="Q215" s="126">
        <v>7.8999999999999995</v>
      </c>
      <c r="R215" s="126">
        <v>80.400000000000006</v>
      </c>
      <c r="S215" s="126">
        <v>3</v>
      </c>
    </row>
    <row r="216" spans="2:19" s="128" customFormat="1" x14ac:dyDescent="0.25">
      <c r="B216" s="128">
        <v>6130118</v>
      </c>
      <c r="C216" s="128" t="s">
        <v>23</v>
      </c>
      <c r="D216" s="128" t="s">
        <v>21</v>
      </c>
      <c r="E216" s="128">
        <v>3</v>
      </c>
      <c r="F216" s="128" t="s">
        <v>24</v>
      </c>
      <c r="G216" s="128">
        <v>2013</v>
      </c>
      <c r="H216" s="128">
        <v>56.2</v>
      </c>
      <c r="I216" s="128">
        <v>56</v>
      </c>
      <c r="J216" s="128">
        <v>60.6</v>
      </c>
      <c r="K216" s="128">
        <v>55.4</v>
      </c>
      <c r="L216" s="128">
        <v>54.8</v>
      </c>
      <c r="M216" s="128">
        <v>2.75</v>
      </c>
      <c r="N216" s="128">
        <v>2.5</v>
      </c>
      <c r="O216" s="128">
        <v>2.75</v>
      </c>
      <c r="P216" s="128">
        <v>1</v>
      </c>
      <c r="Q216" s="126"/>
      <c r="R216" s="126"/>
      <c r="S216" s="126">
        <v>0</v>
      </c>
    </row>
    <row r="217" spans="2:19" s="128" customFormat="1" x14ac:dyDescent="0.25">
      <c r="B217" s="128">
        <v>6130137</v>
      </c>
      <c r="C217" s="128" t="s">
        <v>23</v>
      </c>
      <c r="D217" s="128" t="s">
        <v>19</v>
      </c>
      <c r="E217" s="128">
        <v>3</v>
      </c>
      <c r="F217" s="128" t="s">
        <v>24</v>
      </c>
      <c r="G217" s="128">
        <v>2013</v>
      </c>
      <c r="H217" s="128">
        <v>46.4</v>
      </c>
      <c r="I217" s="128">
        <v>46.2</v>
      </c>
      <c r="J217" s="128">
        <v>46.2</v>
      </c>
      <c r="K217" s="128">
        <v>42.6</v>
      </c>
      <c r="L217" s="128">
        <v>43.8</v>
      </c>
      <c r="M217" s="128">
        <v>2.75</v>
      </c>
      <c r="N217" s="128">
        <v>2.75</v>
      </c>
      <c r="O217" s="128">
        <v>2.5</v>
      </c>
      <c r="P217" s="128">
        <v>1</v>
      </c>
      <c r="Q217" s="125">
        <v>5.4</v>
      </c>
      <c r="R217" s="127">
        <v>28</v>
      </c>
      <c r="S217" s="127">
        <v>1</v>
      </c>
    </row>
    <row r="218" spans="2:19" s="128" customFormat="1" x14ac:dyDescent="0.25">
      <c r="B218" s="128">
        <v>6130145</v>
      </c>
      <c r="C218" s="128" t="s">
        <v>23</v>
      </c>
      <c r="D218" s="128" t="s">
        <v>21</v>
      </c>
      <c r="E218" s="128">
        <v>3</v>
      </c>
      <c r="F218" s="128" t="s">
        <v>24</v>
      </c>
      <c r="G218" s="128">
        <v>2013</v>
      </c>
      <c r="H218" s="128">
        <v>51</v>
      </c>
      <c r="I218" s="128">
        <v>50.4</v>
      </c>
      <c r="J218" s="128">
        <v>46.8</v>
      </c>
      <c r="K218" s="128">
        <v>46.6</v>
      </c>
      <c r="L218" s="128">
        <v>56.4</v>
      </c>
      <c r="M218" s="128">
        <v>3</v>
      </c>
      <c r="N218" s="128">
        <v>2.75</v>
      </c>
      <c r="O218" s="128">
        <v>2.25</v>
      </c>
      <c r="P218" s="128">
        <v>1</v>
      </c>
      <c r="Q218" s="125">
        <v>5.0999999999999996</v>
      </c>
      <c r="R218" s="127">
        <v>22.6</v>
      </c>
      <c r="S218" s="127">
        <v>1</v>
      </c>
    </row>
    <row r="219" spans="2:19" s="128" customFormat="1" x14ac:dyDescent="0.25">
      <c r="B219" s="128">
        <v>6130146</v>
      </c>
      <c r="C219" s="128" t="s">
        <v>23</v>
      </c>
      <c r="D219" s="128" t="s">
        <v>19</v>
      </c>
      <c r="E219" s="128">
        <v>3</v>
      </c>
      <c r="F219" s="128" t="s">
        <v>24</v>
      </c>
      <c r="G219" s="128">
        <v>2013</v>
      </c>
      <c r="H219" s="128">
        <v>53</v>
      </c>
      <c r="I219" s="128">
        <v>51.6</v>
      </c>
      <c r="J219" s="128">
        <v>49.4</v>
      </c>
      <c r="K219" s="128">
        <v>50.2</v>
      </c>
      <c r="L219" s="128">
        <v>58</v>
      </c>
      <c r="M219" s="128">
        <v>2.5</v>
      </c>
      <c r="N219" s="128">
        <v>2.5</v>
      </c>
      <c r="O219" s="128">
        <v>2.25</v>
      </c>
      <c r="P219" s="128">
        <v>1</v>
      </c>
      <c r="Q219" s="125">
        <v>6</v>
      </c>
      <c r="R219" s="127">
        <v>27.3</v>
      </c>
      <c r="S219" s="127">
        <v>1</v>
      </c>
    </row>
    <row r="220" spans="2:19" s="128" customFormat="1" x14ac:dyDescent="0.25">
      <c r="B220" s="128">
        <v>6130151</v>
      </c>
      <c r="C220" s="128" t="s">
        <v>23</v>
      </c>
      <c r="D220" s="128" t="s">
        <v>19</v>
      </c>
      <c r="E220" s="128">
        <v>3</v>
      </c>
      <c r="F220" s="128" t="s">
        <v>24</v>
      </c>
      <c r="G220" s="128">
        <v>2013</v>
      </c>
      <c r="H220" s="128">
        <v>53.4</v>
      </c>
      <c r="I220" s="128">
        <v>46</v>
      </c>
      <c r="J220" s="128">
        <v>59.6</v>
      </c>
      <c r="K220" s="128">
        <v>47.7</v>
      </c>
      <c r="L220" s="128">
        <v>49.3</v>
      </c>
      <c r="M220" s="128">
        <v>2.5</v>
      </c>
      <c r="N220" s="128">
        <v>2.5</v>
      </c>
      <c r="O220" s="128">
        <v>2.5</v>
      </c>
      <c r="P220" s="128">
        <v>3</v>
      </c>
      <c r="Q220" s="126">
        <v>6.2</v>
      </c>
      <c r="R220" s="126">
        <v>48</v>
      </c>
      <c r="S220" s="126">
        <v>2</v>
      </c>
    </row>
    <row r="221" spans="2:19" s="128" customFormat="1" x14ac:dyDescent="0.25">
      <c r="B221" s="128">
        <v>6130159</v>
      </c>
      <c r="C221" s="128" t="s">
        <v>23</v>
      </c>
      <c r="D221" s="128" t="s">
        <v>19</v>
      </c>
      <c r="E221" s="128">
        <v>3</v>
      </c>
      <c r="F221" s="128" t="s">
        <v>24</v>
      </c>
      <c r="G221" s="128">
        <v>2013</v>
      </c>
      <c r="H221" s="128">
        <v>49.4</v>
      </c>
      <c r="I221" s="128">
        <v>53.4</v>
      </c>
      <c r="J221" s="128">
        <v>55.4</v>
      </c>
      <c r="K221" s="128">
        <v>54.2</v>
      </c>
      <c r="L221" s="128">
        <v>50.8</v>
      </c>
      <c r="M221" s="128">
        <v>2.75</v>
      </c>
      <c r="N221" s="128">
        <v>2.25</v>
      </c>
      <c r="O221" s="128">
        <v>2.75</v>
      </c>
      <c r="P221" s="128">
        <v>1</v>
      </c>
      <c r="Q221" s="125">
        <v>5.4</v>
      </c>
      <c r="R221" s="127">
        <v>26.7</v>
      </c>
      <c r="S221" s="127">
        <v>1</v>
      </c>
    </row>
    <row r="222" spans="2:19" s="128" customFormat="1" x14ac:dyDescent="0.25">
      <c r="B222" s="128">
        <v>6130160</v>
      </c>
      <c r="C222" s="128" t="s">
        <v>23</v>
      </c>
      <c r="D222" s="128" t="s">
        <v>21</v>
      </c>
      <c r="E222" s="128">
        <v>3</v>
      </c>
      <c r="F222" s="128" t="s">
        <v>24</v>
      </c>
      <c r="G222" s="128">
        <v>2013</v>
      </c>
      <c r="H222" s="128">
        <v>54.4</v>
      </c>
      <c r="I222" s="128">
        <v>56.8</v>
      </c>
      <c r="J222" s="128">
        <v>59</v>
      </c>
      <c r="K222" s="128">
        <v>57</v>
      </c>
      <c r="L222" s="128">
        <v>54.2</v>
      </c>
      <c r="M222" s="128">
        <v>3</v>
      </c>
      <c r="N222" s="128">
        <v>2.5</v>
      </c>
      <c r="O222" s="128">
        <v>2.75</v>
      </c>
      <c r="P222" s="128">
        <v>2</v>
      </c>
      <c r="Q222" s="125">
        <v>5</v>
      </c>
      <c r="R222" s="127">
        <v>36.200000000000003</v>
      </c>
      <c r="S222" s="127">
        <v>1</v>
      </c>
    </row>
    <row r="223" spans="2:19" s="128" customFormat="1" x14ac:dyDescent="0.25">
      <c r="B223" s="128">
        <v>6130187</v>
      </c>
      <c r="C223" s="128" t="s">
        <v>23</v>
      </c>
      <c r="D223" s="128" t="s">
        <v>19</v>
      </c>
      <c r="E223" s="128">
        <v>3</v>
      </c>
      <c r="F223" s="128" t="s">
        <v>24</v>
      </c>
      <c r="G223" s="128">
        <v>2013</v>
      </c>
      <c r="H223" s="128">
        <v>52.8</v>
      </c>
      <c r="I223" s="128">
        <v>51.2</v>
      </c>
      <c r="J223" s="128">
        <v>58.6</v>
      </c>
      <c r="K223" s="128">
        <v>58.6</v>
      </c>
      <c r="L223" s="128">
        <v>56.8</v>
      </c>
      <c r="M223" s="128">
        <v>3</v>
      </c>
      <c r="N223" s="128">
        <v>2.5</v>
      </c>
      <c r="O223" s="128">
        <v>3.25</v>
      </c>
      <c r="P223" s="128">
        <v>3</v>
      </c>
      <c r="Q223" s="126">
        <v>10</v>
      </c>
      <c r="R223" s="126">
        <v>85.2</v>
      </c>
      <c r="S223" s="126">
        <v>3</v>
      </c>
    </row>
    <row r="224" spans="2:19" s="128" customFormat="1" x14ac:dyDescent="0.25">
      <c r="B224" s="128">
        <v>6130189</v>
      </c>
      <c r="C224" s="128" t="s">
        <v>23</v>
      </c>
      <c r="D224" s="128" t="s">
        <v>21</v>
      </c>
      <c r="E224" s="128">
        <v>3</v>
      </c>
      <c r="F224" s="128" t="s">
        <v>24</v>
      </c>
      <c r="G224" s="128">
        <v>2013</v>
      </c>
      <c r="H224" s="128">
        <v>56.4</v>
      </c>
      <c r="I224" s="128">
        <v>55.4</v>
      </c>
      <c r="J224" s="128">
        <v>53</v>
      </c>
      <c r="K224" s="128">
        <v>50.8</v>
      </c>
      <c r="L224" s="128">
        <v>59</v>
      </c>
      <c r="M224" s="128">
        <v>2.5</v>
      </c>
      <c r="N224" s="128">
        <v>2.75</v>
      </c>
      <c r="O224" s="128">
        <v>2.25</v>
      </c>
      <c r="P224" s="128">
        <v>1</v>
      </c>
      <c r="Q224" s="125">
        <v>3.5</v>
      </c>
      <c r="R224" s="127">
        <v>20.5</v>
      </c>
      <c r="S224" s="127">
        <v>1</v>
      </c>
    </row>
    <row r="225" spans="2:19" s="128" customFormat="1" x14ac:dyDescent="0.25">
      <c r="B225" s="128">
        <v>6130190</v>
      </c>
      <c r="C225" s="128" t="s">
        <v>23</v>
      </c>
      <c r="D225" s="128" t="s">
        <v>21</v>
      </c>
      <c r="E225" s="128">
        <v>3</v>
      </c>
      <c r="F225" s="128" t="s">
        <v>24</v>
      </c>
      <c r="G225" s="128">
        <v>2013</v>
      </c>
      <c r="H225" s="128">
        <v>58.6</v>
      </c>
      <c r="I225" s="128">
        <v>59</v>
      </c>
      <c r="J225" s="128">
        <v>63.4</v>
      </c>
      <c r="K225" s="128">
        <v>58</v>
      </c>
      <c r="L225" s="128">
        <v>56.8</v>
      </c>
      <c r="M225" s="128">
        <v>3.25</v>
      </c>
      <c r="N225" s="128">
        <v>2.5</v>
      </c>
      <c r="O225" s="128">
        <v>3</v>
      </c>
      <c r="P225" s="128">
        <v>2</v>
      </c>
      <c r="Q225" s="126">
        <v>8</v>
      </c>
      <c r="R225" s="126">
        <v>69</v>
      </c>
      <c r="S225" s="127">
        <v>2</v>
      </c>
    </row>
    <row r="226" spans="2:19" s="128" customFormat="1" x14ac:dyDescent="0.25">
      <c r="B226" s="128">
        <v>6130192</v>
      </c>
      <c r="C226" s="128" t="s">
        <v>23</v>
      </c>
      <c r="D226" s="128" t="s">
        <v>21</v>
      </c>
      <c r="E226" s="128">
        <v>3</v>
      </c>
      <c r="F226" s="128" t="s">
        <v>24</v>
      </c>
      <c r="G226" s="128">
        <v>2013</v>
      </c>
      <c r="H226" s="128">
        <v>54.2</v>
      </c>
      <c r="I226" s="128">
        <v>53.8</v>
      </c>
      <c r="J226" s="128">
        <v>52.4</v>
      </c>
      <c r="K226" s="128">
        <v>50.2</v>
      </c>
      <c r="L226" s="128">
        <v>54.6</v>
      </c>
      <c r="M226" s="128">
        <v>2.75</v>
      </c>
      <c r="N226" s="128">
        <v>3</v>
      </c>
      <c r="O226" s="128">
        <v>2.75</v>
      </c>
      <c r="P226" s="128">
        <v>1</v>
      </c>
      <c r="Q226" s="125">
        <v>5.7</v>
      </c>
      <c r="R226" s="127">
        <v>29</v>
      </c>
      <c r="S226" s="127">
        <v>1</v>
      </c>
    </row>
    <row r="227" spans="2:19" s="128" customFormat="1" x14ac:dyDescent="0.25">
      <c r="B227" s="128">
        <v>6130198</v>
      </c>
      <c r="C227" s="128" t="s">
        <v>23</v>
      </c>
      <c r="D227" s="128" t="s">
        <v>19</v>
      </c>
      <c r="E227" s="128">
        <v>3</v>
      </c>
      <c r="F227" s="128" t="s">
        <v>24</v>
      </c>
      <c r="G227" s="128">
        <v>2013</v>
      </c>
      <c r="H227" s="128">
        <v>57.6</v>
      </c>
      <c r="I227" s="128">
        <v>52.6</v>
      </c>
      <c r="J227" s="128">
        <v>59.2</v>
      </c>
      <c r="K227" s="128">
        <v>54</v>
      </c>
      <c r="L227" s="128">
        <v>61.8</v>
      </c>
      <c r="M227" s="128">
        <v>2</v>
      </c>
      <c r="N227" s="128">
        <v>2.5</v>
      </c>
      <c r="O227" s="128">
        <v>2.25</v>
      </c>
      <c r="P227" s="128">
        <v>2</v>
      </c>
      <c r="Q227" s="126">
        <v>8.9</v>
      </c>
      <c r="R227" s="126">
        <v>46</v>
      </c>
      <c r="S227" s="127">
        <v>2</v>
      </c>
    </row>
    <row r="228" spans="2:19" s="128" customFormat="1" x14ac:dyDescent="0.25">
      <c r="B228" s="128">
        <v>6130210</v>
      </c>
      <c r="C228" s="128" t="s">
        <v>23</v>
      </c>
      <c r="D228" s="128" t="s">
        <v>19</v>
      </c>
      <c r="E228" s="128">
        <v>3</v>
      </c>
      <c r="F228" s="128" t="s">
        <v>24</v>
      </c>
      <c r="G228" s="128">
        <v>2013</v>
      </c>
      <c r="H228" s="128">
        <v>45.8</v>
      </c>
      <c r="I228" s="128">
        <v>47.5</v>
      </c>
      <c r="J228" s="128">
        <v>48.9</v>
      </c>
      <c r="K228" s="128">
        <v>45.3</v>
      </c>
      <c r="L228" s="128">
        <v>45.6</v>
      </c>
      <c r="M228" s="128">
        <v>2.75</v>
      </c>
      <c r="N228" s="128">
        <v>2.25</v>
      </c>
      <c r="O228" s="128">
        <v>2.5</v>
      </c>
      <c r="P228" s="128">
        <v>1</v>
      </c>
      <c r="Q228" s="125">
        <v>4.8</v>
      </c>
      <c r="R228" s="127">
        <v>23</v>
      </c>
      <c r="S228" s="127">
        <v>1</v>
      </c>
    </row>
    <row r="229" spans="2:19" s="128" customFormat="1" x14ac:dyDescent="0.25">
      <c r="B229" s="128">
        <v>6130212</v>
      </c>
      <c r="C229" s="128" t="s">
        <v>23</v>
      </c>
      <c r="D229" s="128" t="s">
        <v>21</v>
      </c>
      <c r="E229" s="128">
        <v>3</v>
      </c>
      <c r="F229" s="128" t="s">
        <v>24</v>
      </c>
      <c r="G229" s="128">
        <v>2013</v>
      </c>
      <c r="H229" s="128">
        <v>46</v>
      </c>
      <c r="I229" s="128">
        <v>44.1</v>
      </c>
      <c r="J229" s="128">
        <v>45.5</v>
      </c>
      <c r="K229" s="128">
        <v>41.8</v>
      </c>
      <c r="L229" s="128">
        <v>43.3</v>
      </c>
      <c r="M229" s="128">
        <v>2.75</v>
      </c>
      <c r="N229" s="128">
        <v>2.75</v>
      </c>
      <c r="O229" s="128">
        <v>2.5</v>
      </c>
      <c r="P229" s="128">
        <v>1</v>
      </c>
      <c r="Q229" s="125">
        <v>4.4000000000000004</v>
      </c>
      <c r="R229" s="127">
        <v>29</v>
      </c>
      <c r="S229" s="127">
        <v>1</v>
      </c>
    </row>
    <row r="230" spans="2:19" s="128" customFormat="1" x14ac:dyDescent="0.25">
      <c r="B230" s="128">
        <v>6130220</v>
      </c>
      <c r="C230" s="128" t="s">
        <v>23</v>
      </c>
      <c r="D230" s="128" t="s">
        <v>19</v>
      </c>
      <c r="E230" s="128">
        <v>3</v>
      </c>
      <c r="F230" s="128" t="s">
        <v>24</v>
      </c>
      <c r="G230" s="128">
        <v>2013</v>
      </c>
      <c r="H230" s="128">
        <v>51.8</v>
      </c>
      <c r="I230" s="128">
        <v>49.8</v>
      </c>
      <c r="J230" s="128">
        <v>50.2</v>
      </c>
      <c r="K230" s="128">
        <v>47.5</v>
      </c>
      <c r="L230" s="128">
        <v>55.8</v>
      </c>
      <c r="M230" s="128">
        <v>2.5</v>
      </c>
      <c r="N230" s="128">
        <v>2.5</v>
      </c>
      <c r="O230" s="128">
        <v>2.25</v>
      </c>
      <c r="P230" s="128">
        <v>2</v>
      </c>
      <c r="Q230" s="126">
        <v>9.6</v>
      </c>
      <c r="R230" s="126">
        <v>52.6</v>
      </c>
      <c r="S230" s="127">
        <v>2</v>
      </c>
    </row>
    <row r="231" spans="2:19" s="128" customFormat="1" x14ac:dyDescent="0.25">
      <c r="B231" s="128">
        <v>6130222</v>
      </c>
      <c r="C231" s="128" t="s">
        <v>23</v>
      </c>
      <c r="D231" s="128" t="s">
        <v>19</v>
      </c>
      <c r="E231" s="128">
        <v>3</v>
      </c>
      <c r="F231" s="128" t="s">
        <v>24</v>
      </c>
      <c r="G231" s="128">
        <v>2013</v>
      </c>
      <c r="H231" s="128">
        <v>54.4</v>
      </c>
      <c r="I231" s="128">
        <v>61.2</v>
      </c>
      <c r="J231" s="128">
        <v>62.8</v>
      </c>
      <c r="K231" s="128">
        <v>57.4</v>
      </c>
      <c r="L231" s="128">
        <v>57.4</v>
      </c>
      <c r="M231" s="128">
        <v>3</v>
      </c>
      <c r="N231" s="128">
        <v>2.75</v>
      </c>
      <c r="O231" s="128">
        <v>2.5</v>
      </c>
      <c r="P231" s="128">
        <v>2</v>
      </c>
      <c r="Q231" s="126">
        <v>9.8000000000000007</v>
      </c>
      <c r="R231" s="126">
        <v>54.2</v>
      </c>
      <c r="S231" s="127">
        <v>2</v>
      </c>
    </row>
    <row r="232" spans="2:19" s="128" customFormat="1" x14ac:dyDescent="0.25">
      <c r="B232" s="128">
        <v>6130229</v>
      </c>
      <c r="C232" s="128" t="s">
        <v>23</v>
      </c>
      <c r="D232" s="128" t="s">
        <v>19</v>
      </c>
      <c r="E232" s="128">
        <v>3</v>
      </c>
      <c r="F232" s="128" t="s">
        <v>24</v>
      </c>
      <c r="G232" s="128">
        <v>2013</v>
      </c>
      <c r="H232" s="128">
        <v>50.8</v>
      </c>
      <c r="I232" s="128">
        <v>45.8</v>
      </c>
      <c r="J232" s="128">
        <v>42</v>
      </c>
      <c r="K232" s="128">
        <v>40.700000000000003</v>
      </c>
      <c r="L232" s="128">
        <v>39.9</v>
      </c>
      <c r="M232" s="128">
        <v>2.75</v>
      </c>
      <c r="N232" s="128">
        <v>3</v>
      </c>
      <c r="O232" s="128">
        <v>2.5</v>
      </c>
      <c r="P232" s="128">
        <v>1</v>
      </c>
      <c r="Q232" s="125">
        <v>5.5</v>
      </c>
      <c r="R232" s="127">
        <v>28.1</v>
      </c>
      <c r="S232" s="127">
        <v>1</v>
      </c>
    </row>
    <row r="233" spans="2:19" s="128" customFormat="1" x14ac:dyDescent="0.25">
      <c r="B233" s="128">
        <v>6130230</v>
      </c>
      <c r="C233" s="128" t="s">
        <v>23</v>
      </c>
      <c r="D233" s="128" t="s">
        <v>21</v>
      </c>
      <c r="E233" s="128">
        <v>3</v>
      </c>
      <c r="F233" s="128" t="s">
        <v>24</v>
      </c>
      <c r="G233" s="128">
        <v>2013</v>
      </c>
      <c r="H233" s="128">
        <v>48</v>
      </c>
      <c r="I233" s="128">
        <v>49.1</v>
      </c>
      <c r="J233" s="128">
        <v>55.6</v>
      </c>
      <c r="K233" s="128">
        <v>53.2</v>
      </c>
      <c r="L233" s="128">
        <v>47.4</v>
      </c>
      <c r="M233" s="128">
        <v>2.75</v>
      </c>
      <c r="N233" s="128">
        <v>3</v>
      </c>
      <c r="O233" s="128">
        <v>2.75</v>
      </c>
      <c r="P233" s="128">
        <v>2</v>
      </c>
      <c r="Q233" s="126">
        <v>9.6</v>
      </c>
      <c r="R233" s="126">
        <v>63.4</v>
      </c>
      <c r="S233" s="127">
        <v>2</v>
      </c>
    </row>
    <row r="234" spans="2:19" s="128" customFormat="1" x14ac:dyDescent="0.25">
      <c r="B234" s="128">
        <v>6130237</v>
      </c>
      <c r="C234" s="128" t="s">
        <v>23</v>
      </c>
      <c r="D234" s="128" t="s">
        <v>19</v>
      </c>
      <c r="E234" s="128">
        <v>3</v>
      </c>
      <c r="F234" s="128" t="s">
        <v>24</v>
      </c>
      <c r="G234" s="128">
        <v>2013</v>
      </c>
      <c r="H234" s="128">
        <v>47.3</v>
      </c>
      <c r="I234" s="128">
        <v>48.3</v>
      </c>
      <c r="J234" s="128">
        <v>52.8</v>
      </c>
      <c r="K234" s="128">
        <v>49.4</v>
      </c>
      <c r="L234" s="128">
        <v>49.3</v>
      </c>
      <c r="M234" s="128">
        <v>2.5</v>
      </c>
      <c r="N234" s="128">
        <v>2.5</v>
      </c>
      <c r="O234" s="128">
        <v>2.5</v>
      </c>
      <c r="P234" s="128">
        <v>1</v>
      </c>
      <c r="Q234" s="126"/>
      <c r="R234" s="126"/>
      <c r="S234" s="126">
        <v>0</v>
      </c>
    </row>
    <row r="235" spans="2:19" s="128" customFormat="1" x14ac:dyDescent="0.25">
      <c r="B235" s="128">
        <v>6130279</v>
      </c>
      <c r="C235" s="128" t="s">
        <v>23</v>
      </c>
      <c r="D235" s="128" t="s">
        <v>19</v>
      </c>
      <c r="E235" s="128">
        <v>3</v>
      </c>
      <c r="F235" s="128" t="s">
        <v>24</v>
      </c>
      <c r="G235" s="128">
        <v>2013</v>
      </c>
      <c r="H235" s="128">
        <v>59</v>
      </c>
      <c r="I235" s="128">
        <v>54.4</v>
      </c>
      <c r="J235" s="128">
        <v>48.4</v>
      </c>
      <c r="K235" s="128">
        <v>48.8</v>
      </c>
      <c r="L235" s="128">
        <v>52.8</v>
      </c>
      <c r="M235" s="128">
        <v>3</v>
      </c>
      <c r="N235" s="128">
        <v>3</v>
      </c>
      <c r="O235" s="128">
        <v>2.5</v>
      </c>
      <c r="P235" s="128">
        <v>1</v>
      </c>
      <c r="Q235" s="124">
        <v>4.7</v>
      </c>
      <c r="R235" s="127">
        <v>28.5</v>
      </c>
      <c r="S235" s="127">
        <v>1</v>
      </c>
    </row>
    <row r="236" spans="2:19" s="128" customFormat="1" x14ac:dyDescent="0.25">
      <c r="B236" s="128">
        <v>6130352</v>
      </c>
      <c r="C236" s="128" t="s">
        <v>23</v>
      </c>
      <c r="D236" s="128" t="s">
        <v>19</v>
      </c>
      <c r="E236" s="128">
        <v>3</v>
      </c>
      <c r="F236" s="128" t="s">
        <v>24</v>
      </c>
      <c r="G236" s="128">
        <v>2013</v>
      </c>
      <c r="H236" s="128">
        <v>53</v>
      </c>
      <c r="I236" s="128">
        <v>49.5</v>
      </c>
      <c r="J236" s="128">
        <v>48.9</v>
      </c>
      <c r="K236" s="128">
        <v>49.2</v>
      </c>
      <c r="L236" s="128">
        <v>51</v>
      </c>
      <c r="M236" s="128">
        <v>3</v>
      </c>
      <c r="N236" s="128">
        <v>3.5</v>
      </c>
      <c r="O236" s="128">
        <v>2.75</v>
      </c>
      <c r="P236" s="128">
        <v>1</v>
      </c>
      <c r="Q236" s="124">
        <v>5.4</v>
      </c>
      <c r="R236" s="127">
        <v>27.3</v>
      </c>
      <c r="S236" s="127">
        <v>1</v>
      </c>
    </row>
    <row r="237" spans="2:19" s="128" customFormat="1" x14ac:dyDescent="0.25">
      <c r="B237" s="128">
        <v>6140600</v>
      </c>
      <c r="C237" s="128" t="s">
        <v>23</v>
      </c>
      <c r="D237" s="128" t="s">
        <v>21</v>
      </c>
      <c r="E237" s="128">
        <v>2</v>
      </c>
      <c r="F237" s="128" t="s">
        <v>24</v>
      </c>
      <c r="G237" s="128">
        <v>2014</v>
      </c>
      <c r="H237" s="128">
        <v>53</v>
      </c>
      <c r="I237" s="128">
        <v>54.2</v>
      </c>
      <c r="J237" s="128">
        <v>51.2</v>
      </c>
      <c r="K237" s="128">
        <v>51.2</v>
      </c>
      <c r="L237" s="128">
        <v>54</v>
      </c>
      <c r="M237" s="128">
        <v>2.5</v>
      </c>
      <c r="N237" s="128">
        <v>2.5</v>
      </c>
      <c r="O237" s="128">
        <v>2.5</v>
      </c>
      <c r="P237" s="128">
        <v>1</v>
      </c>
      <c r="Q237" s="124">
        <v>4</v>
      </c>
      <c r="R237" s="127">
        <v>23.8</v>
      </c>
      <c r="S237" s="127">
        <v>1</v>
      </c>
    </row>
    <row r="238" spans="2:19" s="128" customFormat="1" x14ac:dyDescent="0.25">
      <c r="B238" s="128">
        <v>6140604</v>
      </c>
      <c r="C238" s="128" t="s">
        <v>23</v>
      </c>
      <c r="D238" s="128" t="s">
        <v>19</v>
      </c>
      <c r="E238" s="128">
        <v>2</v>
      </c>
      <c r="F238" s="128" t="s">
        <v>24</v>
      </c>
      <c r="G238" s="128">
        <v>2014</v>
      </c>
      <c r="H238" s="128">
        <v>63</v>
      </c>
      <c r="I238" s="128">
        <v>55.6</v>
      </c>
      <c r="J238" s="128">
        <v>64.400000000000006</v>
      </c>
      <c r="K238" s="128">
        <v>61.4</v>
      </c>
      <c r="L238" s="128">
        <v>66.400000000000006</v>
      </c>
      <c r="M238" s="128">
        <v>2.5</v>
      </c>
      <c r="N238" s="128">
        <v>2.5</v>
      </c>
      <c r="O238" s="128">
        <v>2.75</v>
      </c>
      <c r="P238" s="128">
        <v>2</v>
      </c>
      <c r="Q238" s="126">
        <v>9.3999999999999986</v>
      </c>
      <c r="R238" s="126">
        <v>58.8</v>
      </c>
      <c r="S238" s="127">
        <v>2</v>
      </c>
    </row>
    <row r="239" spans="2:19" s="128" customFormat="1" x14ac:dyDescent="0.25">
      <c r="B239" s="128">
        <v>6140607</v>
      </c>
      <c r="C239" s="128" t="s">
        <v>23</v>
      </c>
      <c r="D239" s="128" t="s">
        <v>19</v>
      </c>
      <c r="E239" s="128">
        <v>2</v>
      </c>
      <c r="F239" s="128" t="s">
        <v>24</v>
      </c>
      <c r="G239" s="128">
        <v>2014</v>
      </c>
      <c r="H239" s="128">
        <v>54</v>
      </c>
      <c r="I239" s="128">
        <v>48.2</v>
      </c>
      <c r="J239" s="128">
        <v>52.4</v>
      </c>
      <c r="K239" s="128">
        <v>50.2</v>
      </c>
      <c r="L239" s="128">
        <v>50.2</v>
      </c>
      <c r="M239" s="128">
        <v>2.75</v>
      </c>
      <c r="N239" s="128">
        <v>3.5</v>
      </c>
      <c r="O239" s="128">
        <v>2.75</v>
      </c>
      <c r="P239" s="128">
        <v>1</v>
      </c>
      <c r="Q239" s="126"/>
      <c r="R239" s="126"/>
      <c r="S239" s="127">
        <v>0</v>
      </c>
    </row>
    <row r="240" spans="2:19" s="128" customFormat="1" x14ac:dyDescent="0.25">
      <c r="B240" s="128">
        <v>6140609</v>
      </c>
      <c r="C240" s="128" t="s">
        <v>23</v>
      </c>
      <c r="D240" s="128" t="s">
        <v>19</v>
      </c>
      <c r="E240" s="128">
        <v>2</v>
      </c>
      <c r="F240" s="128" t="s">
        <v>24</v>
      </c>
      <c r="G240" s="128">
        <v>2014</v>
      </c>
      <c r="H240" s="128">
        <v>40.799999999999997</v>
      </c>
      <c r="I240" s="128">
        <v>38.5</v>
      </c>
      <c r="J240" s="128">
        <v>39.799999999999997</v>
      </c>
      <c r="K240" s="128">
        <v>39.299999999999997</v>
      </c>
      <c r="L240" s="128">
        <v>47.6</v>
      </c>
      <c r="M240" s="128">
        <v>2.5</v>
      </c>
      <c r="N240" s="128">
        <v>2.5</v>
      </c>
      <c r="O240" s="128">
        <v>2.25</v>
      </c>
      <c r="P240" s="128">
        <v>1</v>
      </c>
      <c r="Q240" s="124">
        <v>3.8</v>
      </c>
      <c r="R240" s="127">
        <v>24.8</v>
      </c>
      <c r="S240" s="127">
        <v>1</v>
      </c>
    </row>
    <row r="241" spans="2:19" s="128" customFormat="1" x14ac:dyDescent="0.25">
      <c r="B241" s="128">
        <v>6140616</v>
      </c>
      <c r="C241" s="128" t="s">
        <v>23</v>
      </c>
      <c r="D241" s="128" t="s">
        <v>21</v>
      </c>
      <c r="E241" s="128">
        <v>2</v>
      </c>
      <c r="F241" s="128" t="s">
        <v>24</v>
      </c>
      <c r="G241" s="128">
        <v>2014</v>
      </c>
      <c r="H241" s="128">
        <v>44.9</v>
      </c>
      <c r="I241" s="128">
        <v>47.9</v>
      </c>
      <c r="J241" s="128">
        <v>44.6</v>
      </c>
      <c r="K241" s="128">
        <v>47</v>
      </c>
      <c r="L241" s="128">
        <v>45.8</v>
      </c>
      <c r="M241" s="128">
        <v>2.75</v>
      </c>
      <c r="N241" s="128">
        <v>2.5</v>
      </c>
      <c r="O241" s="128">
        <v>2.5</v>
      </c>
      <c r="P241" s="128">
        <v>1</v>
      </c>
      <c r="Q241" s="124">
        <v>5.2</v>
      </c>
      <c r="R241" s="127">
        <v>25.3</v>
      </c>
      <c r="S241" s="127">
        <v>1</v>
      </c>
    </row>
    <row r="242" spans="2:19" s="128" customFormat="1" x14ac:dyDescent="0.25">
      <c r="B242" s="128">
        <v>6140620</v>
      </c>
      <c r="C242" s="128" t="s">
        <v>23</v>
      </c>
      <c r="D242" s="128" t="s">
        <v>19</v>
      </c>
      <c r="E242" s="128">
        <v>2</v>
      </c>
      <c r="F242" s="128" t="s">
        <v>24</v>
      </c>
      <c r="G242" s="128">
        <v>2014</v>
      </c>
      <c r="H242" s="128">
        <v>47.8</v>
      </c>
      <c r="I242" s="128">
        <v>43.3</v>
      </c>
      <c r="J242" s="128">
        <v>53.6</v>
      </c>
      <c r="K242" s="128">
        <v>55.8</v>
      </c>
      <c r="L242" s="128">
        <v>56</v>
      </c>
      <c r="M242" s="128">
        <v>2.5</v>
      </c>
      <c r="N242" s="128">
        <v>2.5</v>
      </c>
      <c r="O242" s="128">
        <v>3</v>
      </c>
      <c r="P242" s="128">
        <v>1</v>
      </c>
      <c r="Q242" s="126"/>
      <c r="R242" s="126"/>
      <c r="S242" s="127">
        <v>0</v>
      </c>
    </row>
    <row r="243" spans="2:19" s="128" customFormat="1" x14ac:dyDescent="0.25">
      <c r="B243" s="128">
        <v>6140627</v>
      </c>
      <c r="C243" s="128" t="s">
        <v>23</v>
      </c>
      <c r="D243" s="128" t="s">
        <v>21</v>
      </c>
      <c r="E243" s="128">
        <v>2</v>
      </c>
      <c r="F243" s="128" t="s">
        <v>24</v>
      </c>
      <c r="G243" s="128">
        <v>2014</v>
      </c>
      <c r="H243" s="128">
        <v>49.3</v>
      </c>
      <c r="I243" s="128">
        <v>43.3</v>
      </c>
      <c r="J243" s="128">
        <v>49.3</v>
      </c>
      <c r="K243" s="128">
        <v>54.2</v>
      </c>
      <c r="L243" s="128">
        <v>53.4</v>
      </c>
      <c r="M243" s="128">
        <v>2.25</v>
      </c>
      <c r="N243" s="128">
        <v>2.75</v>
      </c>
      <c r="O243" s="128">
        <v>2.75</v>
      </c>
      <c r="P243" s="128">
        <v>1</v>
      </c>
      <c r="Q243" s="124">
        <v>4.5999999999999996</v>
      </c>
      <c r="R243" s="127">
        <v>22.7</v>
      </c>
      <c r="S243" s="127">
        <v>1</v>
      </c>
    </row>
    <row r="244" spans="2:19" s="128" customFormat="1" x14ac:dyDescent="0.25">
      <c r="B244" s="128">
        <v>6140632</v>
      </c>
      <c r="C244" s="128" t="s">
        <v>23</v>
      </c>
      <c r="D244" s="128" t="s">
        <v>21</v>
      </c>
      <c r="E244" s="128">
        <v>2</v>
      </c>
      <c r="F244" s="128" t="s">
        <v>24</v>
      </c>
      <c r="G244" s="128">
        <v>2014</v>
      </c>
      <c r="H244" s="128">
        <v>66.400000000000006</v>
      </c>
      <c r="I244" s="128">
        <v>62.6</v>
      </c>
      <c r="J244" s="128">
        <v>63.4</v>
      </c>
      <c r="K244" s="128">
        <v>68.400000000000006</v>
      </c>
      <c r="L244" s="128">
        <v>67.599999999999994</v>
      </c>
      <c r="M244" s="128">
        <v>3</v>
      </c>
      <c r="N244" s="128">
        <v>3</v>
      </c>
      <c r="O244" s="128">
        <v>2.75</v>
      </c>
      <c r="P244" s="128">
        <v>3</v>
      </c>
      <c r="Q244" s="126">
        <v>10.7</v>
      </c>
      <c r="R244" s="126">
        <v>94.4</v>
      </c>
      <c r="S244" s="126">
        <v>3</v>
      </c>
    </row>
    <row r="245" spans="2:19" s="128" customFormat="1" x14ac:dyDescent="0.25">
      <c r="B245" s="128">
        <v>6140633</v>
      </c>
      <c r="C245" s="128" t="s">
        <v>23</v>
      </c>
      <c r="D245" s="128" t="s">
        <v>21</v>
      </c>
      <c r="E245" s="128">
        <v>2</v>
      </c>
      <c r="F245" s="128" t="s">
        <v>24</v>
      </c>
      <c r="G245" s="128">
        <v>2014</v>
      </c>
      <c r="H245" s="128">
        <v>62.8</v>
      </c>
      <c r="I245" s="128">
        <v>59.8</v>
      </c>
      <c r="J245" s="128">
        <v>74.400000000000006</v>
      </c>
      <c r="K245" s="128">
        <v>64.2</v>
      </c>
      <c r="L245" s="128">
        <v>67.8</v>
      </c>
      <c r="M245" s="128">
        <v>2.25</v>
      </c>
      <c r="N245" s="128">
        <v>2.5</v>
      </c>
      <c r="O245" s="128">
        <v>2.5</v>
      </c>
      <c r="P245" s="128">
        <v>2</v>
      </c>
      <c r="Q245" s="126">
        <v>8.3000000000000007</v>
      </c>
      <c r="R245" s="126">
        <v>66</v>
      </c>
      <c r="S245" s="127">
        <v>2</v>
      </c>
    </row>
    <row r="246" spans="2:19" s="128" customFormat="1" x14ac:dyDescent="0.25">
      <c r="B246" s="128">
        <v>6140634</v>
      </c>
      <c r="C246" s="128" t="s">
        <v>23</v>
      </c>
      <c r="D246" s="128" t="s">
        <v>19</v>
      </c>
      <c r="E246" s="128">
        <v>2</v>
      </c>
      <c r="F246" s="128" t="s">
        <v>24</v>
      </c>
      <c r="G246" s="128">
        <v>2014</v>
      </c>
      <c r="H246" s="128">
        <v>42.8</v>
      </c>
      <c r="I246" s="128">
        <v>41.5</v>
      </c>
      <c r="J246" s="128">
        <v>49.1</v>
      </c>
      <c r="K246" s="128">
        <v>44.1</v>
      </c>
      <c r="L246" s="128">
        <v>47.8</v>
      </c>
      <c r="M246" s="128">
        <v>2.5</v>
      </c>
      <c r="N246" s="128">
        <v>2.5</v>
      </c>
      <c r="O246" s="128">
        <v>3</v>
      </c>
      <c r="P246" s="128">
        <v>2</v>
      </c>
      <c r="Q246" s="126">
        <v>7.9</v>
      </c>
      <c r="R246" s="126">
        <v>45.3</v>
      </c>
      <c r="S246" s="127">
        <v>2</v>
      </c>
    </row>
    <row r="247" spans="2:19" s="128" customFormat="1" x14ac:dyDescent="0.25">
      <c r="B247" s="128">
        <v>6140635</v>
      </c>
      <c r="C247" s="128" t="s">
        <v>23</v>
      </c>
      <c r="D247" s="128" t="s">
        <v>21</v>
      </c>
      <c r="E247" s="128">
        <v>2</v>
      </c>
      <c r="F247" s="128" t="s">
        <v>24</v>
      </c>
      <c r="G247" s="128">
        <v>2014</v>
      </c>
      <c r="H247" s="128">
        <v>55.8</v>
      </c>
      <c r="I247" s="128">
        <v>50.4</v>
      </c>
      <c r="J247" s="128">
        <v>53.8</v>
      </c>
      <c r="K247" s="128">
        <v>57.4</v>
      </c>
      <c r="L247" s="128">
        <v>56.6</v>
      </c>
      <c r="M247" s="128">
        <v>2.75</v>
      </c>
      <c r="N247" s="128">
        <v>2.75</v>
      </c>
      <c r="O247" s="128">
        <v>2.5</v>
      </c>
      <c r="P247" s="128">
        <v>1</v>
      </c>
      <c r="Q247" s="124">
        <v>5.2</v>
      </c>
      <c r="R247" s="127">
        <v>32.1</v>
      </c>
      <c r="S247" s="127">
        <v>1</v>
      </c>
    </row>
    <row r="248" spans="2:19" s="128" customFormat="1" x14ac:dyDescent="0.25">
      <c r="B248" s="128">
        <v>6140664</v>
      </c>
      <c r="C248" s="128" t="s">
        <v>23</v>
      </c>
      <c r="D248" s="128" t="s">
        <v>21</v>
      </c>
      <c r="E248" s="128">
        <v>2</v>
      </c>
      <c r="F248" s="128" t="s">
        <v>24</v>
      </c>
      <c r="G248" s="128">
        <v>2014</v>
      </c>
      <c r="H248" s="128">
        <v>45.4</v>
      </c>
      <c r="I248" s="128">
        <v>42.6</v>
      </c>
      <c r="J248" s="128">
        <v>45.8</v>
      </c>
      <c r="K248" s="128">
        <v>42.9</v>
      </c>
      <c r="L248" s="128">
        <v>42.2</v>
      </c>
      <c r="M248" s="128">
        <v>2.5</v>
      </c>
      <c r="N248" s="128">
        <v>2.75</v>
      </c>
      <c r="O248" s="128">
        <v>3</v>
      </c>
      <c r="P248" s="128">
        <v>1</v>
      </c>
      <c r="Q248" s="124">
        <v>4.2</v>
      </c>
      <c r="R248" s="127">
        <v>21.4</v>
      </c>
      <c r="S248" s="127">
        <v>1</v>
      </c>
    </row>
    <row r="249" spans="2:19" s="128" customFormat="1" x14ac:dyDescent="0.25">
      <c r="B249" s="128">
        <v>6140669</v>
      </c>
      <c r="C249" s="128" t="s">
        <v>23</v>
      </c>
      <c r="D249" s="128" t="s">
        <v>21</v>
      </c>
      <c r="E249" s="128">
        <v>2</v>
      </c>
      <c r="F249" s="128" t="s">
        <v>24</v>
      </c>
      <c r="G249" s="128">
        <v>2014</v>
      </c>
      <c r="H249" s="128">
        <v>50.6</v>
      </c>
      <c r="I249" s="128">
        <v>48.4</v>
      </c>
      <c r="J249" s="128">
        <v>45.4</v>
      </c>
      <c r="K249" s="128">
        <v>48.5</v>
      </c>
      <c r="L249" s="128">
        <v>43.8</v>
      </c>
      <c r="M249" s="128">
        <v>3</v>
      </c>
      <c r="N249" s="128">
        <v>3.25</v>
      </c>
      <c r="O249" s="128">
        <v>2.75</v>
      </c>
      <c r="P249" s="128">
        <v>1</v>
      </c>
      <c r="Q249" s="124">
        <v>5.3</v>
      </c>
      <c r="R249" s="127">
        <v>26</v>
      </c>
      <c r="S249" s="127">
        <v>1</v>
      </c>
    </row>
    <row r="250" spans="2:19" s="128" customFormat="1" x14ac:dyDescent="0.25">
      <c r="B250" s="128">
        <v>6140670</v>
      </c>
      <c r="C250" s="128" t="s">
        <v>23</v>
      </c>
      <c r="D250" s="128" t="s">
        <v>19</v>
      </c>
      <c r="E250" s="128">
        <v>2</v>
      </c>
      <c r="F250" s="128" t="s">
        <v>24</v>
      </c>
      <c r="G250" s="128">
        <v>2014</v>
      </c>
      <c r="H250" s="128">
        <v>53.8</v>
      </c>
      <c r="I250" s="128">
        <v>50</v>
      </c>
      <c r="J250" s="128">
        <v>52</v>
      </c>
      <c r="K250" s="128">
        <v>50.2</v>
      </c>
      <c r="L250" s="128">
        <v>51.6</v>
      </c>
      <c r="M250" s="128">
        <v>2.75</v>
      </c>
      <c r="N250" s="128">
        <v>2.5</v>
      </c>
      <c r="O250" s="128">
        <v>2.5</v>
      </c>
      <c r="P250" s="128">
        <v>1</v>
      </c>
      <c r="Q250" s="124">
        <v>4.8</v>
      </c>
      <c r="R250" s="127">
        <v>28.5</v>
      </c>
      <c r="S250" s="127">
        <v>1</v>
      </c>
    </row>
    <row r="251" spans="2:19" s="128" customFormat="1" x14ac:dyDescent="0.25">
      <c r="B251" s="128">
        <v>6140679</v>
      </c>
      <c r="C251" s="128" t="s">
        <v>23</v>
      </c>
      <c r="D251" s="128" t="s">
        <v>19</v>
      </c>
      <c r="E251" s="128">
        <v>2</v>
      </c>
      <c r="F251" s="128" t="s">
        <v>24</v>
      </c>
      <c r="G251" s="128">
        <v>2014</v>
      </c>
      <c r="H251" s="128">
        <v>45</v>
      </c>
      <c r="I251" s="128">
        <v>45</v>
      </c>
      <c r="J251" s="128">
        <v>42</v>
      </c>
      <c r="K251" s="128">
        <v>41.7</v>
      </c>
      <c r="L251" s="128">
        <v>40.700000000000003</v>
      </c>
      <c r="M251" s="128">
        <v>2.75</v>
      </c>
      <c r="N251" s="128">
        <v>2.5</v>
      </c>
      <c r="O251" s="128">
        <v>2.5</v>
      </c>
      <c r="P251" s="128">
        <v>1</v>
      </c>
      <c r="Q251" s="124">
        <v>4.7</v>
      </c>
      <c r="R251" s="127">
        <v>24.4</v>
      </c>
      <c r="S251" s="127">
        <v>1</v>
      </c>
    </row>
    <row r="252" spans="2:19" s="128" customFormat="1" x14ac:dyDescent="0.25">
      <c r="B252" s="128">
        <v>6140680</v>
      </c>
      <c r="C252" s="128" t="s">
        <v>23</v>
      </c>
      <c r="D252" s="128" t="s">
        <v>19</v>
      </c>
      <c r="E252" s="128">
        <v>2</v>
      </c>
      <c r="F252" s="128" t="s">
        <v>24</v>
      </c>
      <c r="G252" s="128">
        <v>2014</v>
      </c>
      <c r="H252" s="128">
        <v>47.9</v>
      </c>
      <c r="I252" s="128">
        <v>42.2</v>
      </c>
      <c r="J252" s="128">
        <v>38.9</v>
      </c>
      <c r="K252" s="128">
        <v>40.5</v>
      </c>
      <c r="L252" s="128">
        <v>49</v>
      </c>
      <c r="M252" s="128">
        <v>2.25</v>
      </c>
      <c r="N252" s="128">
        <v>2.75</v>
      </c>
      <c r="O252" s="128">
        <v>2.25</v>
      </c>
      <c r="P252" s="128">
        <v>1</v>
      </c>
      <c r="Q252" s="124">
        <v>5</v>
      </c>
      <c r="R252" s="127">
        <v>20.399999999999999</v>
      </c>
      <c r="S252" s="127">
        <v>1</v>
      </c>
    </row>
    <row r="253" spans="2:19" s="128" customFormat="1" x14ac:dyDescent="0.25">
      <c r="B253" s="128">
        <v>6140703</v>
      </c>
      <c r="C253" s="128" t="s">
        <v>23</v>
      </c>
      <c r="D253" s="128" t="s">
        <v>21</v>
      </c>
      <c r="E253" s="128">
        <v>2</v>
      </c>
      <c r="F253" s="128" t="s">
        <v>24</v>
      </c>
      <c r="G253" s="128">
        <v>2014</v>
      </c>
      <c r="H253" s="128">
        <v>42.9</v>
      </c>
      <c r="I253" s="128">
        <v>47.4</v>
      </c>
      <c r="J253" s="128">
        <v>52.8</v>
      </c>
      <c r="K253" s="128">
        <v>54</v>
      </c>
      <c r="L253" s="128">
        <v>56.6</v>
      </c>
      <c r="M253" s="128">
        <v>3</v>
      </c>
      <c r="N253" s="128">
        <v>2.5</v>
      </c>
      <c r="O253" s="128">
        <v>3.25</v>
      </c>
      <c r="P253" s="128">
        <v>0</v>
      </c>
      <c r="Q253" s="126"/>
      <c r="R253" s="126"/>
      <c r="S253" s="126">
        <v>0</v>
      </c>
    </row>
    <row r="254" spans="2:19" s="128" customFormat="1" x14ac:dyDescent="0.25">
      <c r="B254" s="128">
        <v>6140710</v>
      </c>
      <c r="C254" s="128" t="s">
        <v>23</v>
      </c>
      <c r="D254" s="128" t="s">
        <v>19</v>
      </c>
      <c r="E254" s="128">
        <v>2</v>
      </c>
      <c r="F254" s="128" t="s">
        <v>24</v>
      </c>
      <c r="G254" s="128">
        <v>2014</v>
      </c>
      <c r="H254" s="128">
        <v>61.8</v>
      </c>
      <c r="I254" s="128">
        <v>51</v>
      </c>
      <c r="J254" s="128">
        <v>52.8</v>
      </c>
      <c r="K254" s="128">
        <v>53.4</v>
      </c>
      <c r="L254" s="128">
        <v>57.6</v>
      </c>
      <c r="M254" s="128">
        <v>2.75</v>
      </c>
      <c r="N254" s="128">
        <v>3</v>
      </c>
      <c r="O254" s="128">
        <v>2.5</v>
      </c>
      <c r="P254" s="128">
        <v>1</v>
      </c>
      <c r="Q254" s="124">
        <v>4.4000000000000004</v>
      </c>
      <c r="R254" s="127">
        <v>26.2</v>
      </c>
      <c r="S254" s="127">
        <v>1</v>
      </c>
    </row>
    <row r="255" spans="2:19" s="128" customFormat="1" x14ac:dyDescent="0.25">
      <c r="B255" s="128">
        <v>6140725</v>
      </c>
      <c r="C255" s="128" t="s">
        <v>23</v>
      </c>
      <c r="D255" s="128" t="s">
        <v>19</v>
      </c>
      <c r="E255" s="128">
        <v>2</v>
      </c>
      <c r="F255" s="128" t="s">
        <v>24</v>
      </c>
      <c r="G255" s="128">
        <v>2014</v>
      </c>
      <c r="H255" s="128">
        <v>49.2</v>
      </c>
      <c r="I255" s="128">
        <v>49.8</v>
      </c>
      <c r="J255" s="128">
        <v>54.2</v>
      </c>
      <c r="K255" s="128">
        <v>51.8</v>
      </c>
      <c r="L255" s="128">
        <v>53</v>
      </c>
      <c r="M255" s="128">
        <v>2.5</v>
      </c>
      <c r="N255" s="128">
        <v>2.5</v>
      </c>
      <c r="O255" s="128">
        <v>2.5</v>
      </c>
      <c r="P255" s="128">
        <v>1</v>
      </c>
      <c r="Q255" s="124">
        <v>5.0999999999999996</v>
      </c>
      <c r="R255" s="127">
        <v>27.2</v>
      </c>
      <c r="S255" s="127">
        <v>1</v>
      </c>
    </row>
    <row r="256" spans="2:19" s="128" customFormat="1" x14ac:dyDescent="0.25">
      <c r="B256" s="128">
        <v>6140726</v>
      </c>
      <c r="C256" s="128" t="s">
        <v>23</v>
      </c>
      <c r="D256" s="128" t="s">
        <v>21</v>
      </c>
      <c r="E256" s="128">
        <v>2</v>
      </c>
      <c r="F256" s="128" t="s">
        <v>24</v>
      </c>
      <c r="G256" s="128">
        <v>2014</v>
      </c>
      <c r="H256" s="128">
        <v>55</v>
      </c>
      <c r="I256" s="128">
        <v>55.6</v>
      </c>
      <c r="J256" s="128">
        <v>51.8</v>
      </c>
      <c r="K256" s="128">
        <v>50.4</v>
      </c>
      <c r="L256" s="128">
        <v>50.2</v>
      </c>
      <c r="M256" s="128">
        <v>3.5</v>
      </c>
      <c r="N256" s="128">
        <v>2.75</v>
      </c>
      <c r="O256" s="128">
        <v>2.75</v>
      </c>
      <c r="P256" s="128">
        <v>1</v>
      </c>
      <c r="Q256" s="124">
        <v>6</v>
      </c>
      <c r="R256" s="127">
        <v>31.2</v>
      </c>
      <c r="S256" s="127">
        <v>1</v>
      </c>
    </row>
    <row r="257" spans="2:19" s="128" customFormat="1" x14ac:dyDescent="0.25">
      <c r="B257" s="128">
        <v>6140730</v>
      </c>
      <c r="C257" s="128" t="s">
        <v>23</v>
      </c>
      <c r="D257" s="128" t="s">
        <v>19</v>
      </c>
      <c r="E257" s="128">
        <v>2</v>
      </c>
      <c r="F257" s="128" t="s">
        <v>24</v>
      </c>
      <c r="G257" s="128">
        <v>2014</v>
      </c>
      <c r="H257" s="128">
        <v>41.7</v>
      </c>
      <c r="I257" s="128">
        <v>38.799999999999997</v>
      </c>
      <c r="J257" s="128">
        <v>41.2</v>
      </c>
      <c r="K257" s="128">
        <v>40.6</v>
      </c>
      <c r="L257" s="128">
        <v>38.700000000000003</v>
      </c>
      <c r="M257" s="128">
        <v>2.5</v>
      </c>
      <c r="N257" s="128">
        <v>2.75</v>
      </c>
      <c r="O257" s="128">
        <v>2.5</v>
      </c>
      <c r="P257" s="128">
        <v>1</v>
      </c>
      <c r="Q257" s="124">
        <v>3.7</v>
      </c>
      <c r="R257" s="127">
        <v>19.100000000000001</v>
      </c>
      <c r="S257" s="127">
        <v>1</v>
      </c>
    </row>
    <row r="258" spans="2:19" s="128" customFormat="1" x14ac:dyDescent="0.25">
      <c r="B258" s="128">
        <v>6140731</v>
      </c>
      <c r="C258" s="128" t="s">
        <v>23</v>
      </c>
      <c r="D258" s="128" t="s">
        <v>19</v>
      </c>
      <c r="E258" s="128">
        <v>2</v>
      </c>
      <c r="F258" s="128" t="s">
        <v>24</v>
      </c>
      <c r="G258" s="128">
        <v>2014</v>
      </c>
      <c r="H258" s="128">
        <v>49.2</v>
      </c>
      <c r="I258" s="128">
        <v>42.8</v>
      </c>
      <c r="J258" s="128">
        <v>56.8</v>
      </c>
      <c r="K258" s="128">
        <v>50.2</v>
      </c>
      <c r="L258" s="128">
        <v>53</v>
      </c>
      <c r="M258" s="128">
        <v>2.25</v>
      </c>
      <c r="N258" s="128">
        <v>2.5</v>
      </c>
      <c r="O258" s="128">
        <v>2.5</v>
      </c>
      <c r="P258" s="128">
        <v>2</v>
      </c>
      <c r="Q258" s="126">
        <v>0</v>
      </c>
      <c r="R258" s="126">
        <v>52.5</v>
      </c>
      <c r="S258" s="127">
        <v>2</v>
      </c>
    </row>
    <row r="259" spans="2:19" s="128" customFormat="1" x14ac:dyDescent="0.25">
      <c r="B259" s="128">
        <v>6140741</v>
      </c>
      <c r="C259" s="128" t="s">
        <v>23</v>
      </c>
      <c r="D259" s="128" t="s">
        <v>21</v>
      </c>
      <c r="E259" s="128">
        <v>2</v>
      </c>
      <c r="F259" s="128" t="s">
        <v>24</v>
      </c>
      <c r="G259" s="128">
        <v>2014</v>
      </c>
      <c r="H259" s="128">
        <v>60.6</v>
      </c>
      <c r="I259" s="128">
        <v>54.8</v>
      </c>
      <c r="J259" s="128">
        <v>49.7</v>
      </c>
      <c r="K259" s="128">
        <v>56.4</v>
      </c>
      <c r="L259" s="128">
        <v>57.8</v>
      </c>
      <c r="M259" s="128">
        <v>2.75</v>
      </c>
      <c r="N259" s="128">
        <v>3</v>
      </c>
      <c r="O259" s="128">
        <v>2.5</v>
      </c>
      <c r="P259" s="128">
        <v>2</v>
      </c>
      <c r="Q259" s="124">
        <v>3.5</v>
      </c>
      <c r="R259" s="127">
        <v>23.6</v>
      </c>
      <c r="S259" s="127">
        <v>1</v>
      </c>
    </row>
    <row r="260" spans="2:19" s="128" customFormat="1" x14ac:dyDescent="0.25">
      <c r="B260" s="128">
        <v>6140742</v>
      </c>
      <c r="C260" s="128" t="s">
        <v>23</v>
      </c>
      <c r="D260" s="128" t="s">
        <v>19</v>
      </c>
      <c r="E260" s="128">
        <v>2</v>
      </c>
      <c r="F260" s="128" t="s">
        <v>24</v>
      </c>
      <c r="G260" s="128">
        <v>2014</v>
      </c>
      <c r="H260" s="128">
        <v>48</v>
      </c>
      <c r="I260" s="128">
        <v>45.6</v>
      </c>
      <c r="J260" s="128">
        <v>41.5</v>
      </c>
      <c r="K260" s="128">
        <v>41.9</v>
      </c>
      <c r="L260" s="128">
        <v>51.6</v>
      </c>
      <c r="M260" s="128">
        <v>2.5</v>
      </c>
      <c r="N260" s="128">
        <v>2.5</v>
      </c>
      <c r="O260" s="128">
        <v>2.25</v>
      </c>
      <c r="P260" s="128">
        <v>1</v>
      </c>
      <c r="Q260" s="124">
        <v>4.3</v>
      </c>
      <c r="R260" s="127">
        <v>18.600000000000001</v>
      </c>
      <c r="S260" s="127">
        <v>1</v>
      </c>
    </row>
    <row r="261" spans="2:19" s="128" customFormat="1" x14ac:dyDescent="0.25">
      <c r="B261" s="128">
        <v>6140746</v>
      </c>
      <c r="C261" s="128" t="s">
        <v>23</v>
      </c>
      <c r="D261" s="128" t="s">
        <v>21</v>
      </c>
      <c r="E261" s="128">
        <v>2</v>
      </c>
      <c r="F261" s="128" t="s">
        <v>24</v>
      </c>
      <c r="G261" s="128">
        <v>2014</v>
      </c>
      <c r="H261" s="128">
        <v>63.8</v>
      </c>
      <c r="I261" s="128">
        <v>58.4</v>
      </c>
      <c r="J261" s="128">
        <v>55.6</v>
      </c>
      <c r="K261" s="128">
        <v>53.4</v>
      </c>
      <c r="L261" s="128">
        <v>55.8</v>
      </c>
      <c r="M261" s="128">
        <v>3</v>
      </c>
      <c r="N261" s="128">
        <v>2.75</v>
      </c>
      <c r="O261" s="128">
        <v>2.5</v>
      </c>
      <c r="P261" s="128">
        <v>2</v>
      </c>
      <c r="Q261" s="124">
        <v>4.2</v>
      </c>
      <c r="R261" s="127">
        <v>34.1</v>
      </c>
      <c r="S261" s="127">
        <v>1</v>
      </c>
    </row>
    <row r="262" spans="2:19" s="128" customFormat="1" x14ac:dyDescent="0.25">
      <c r="B262" s="128">
        <v>6140751</v>
      </c>
      <c r="C262" s="128" t="s">
        <v>23</v>
      </c>
      <c r="D262" s="128" t="s">
        <v>21</v>
      </c>
      <c r="E262" s="128">
        <v>2</v>
      </c>
      <c r="F262" s="128" t="s">
        <v>24</v>
      </c>
      <c r="G262" s="128">
        <v>2014</v>
      </c>
      <c r="H262" s="128">
        <v>51</v>
      </c>
      <c r="I262" s="128">
        <v>50.2</v>
      </c>
      <c r="J262" s="128">
        <v>48.7</v>
      </c>
      <c r="K262" s="128">
        <v>47.7</v>
      </c>
      <c r="L262" s="128">
        <v>48.8</v>
      </c>
      <c r="M262" s="128">
        <v>2.75</v>
      </c>
      <c r="N262" s="128">
        <v>2.75</v>
      </c>
      <c r="O262" s="128">
        <v>2.5</v>
      </c>
      <c r="P262" s="128">
        <v>1</v>
      </c>
      <c r="Q262" s="124">
        <v>3.9</v>
      </c>
      <c r="R262" s="127">
        <v>20.2</v>
      </c>
      <c r="S262" s="127">
        <v>1</v>
      </c>
    </row>
    <row r="263" spans="2:19" s="128" customFormat="1" x14ac:dyDescent="0.25">
      <c r="B263" s="128">
        <v>6140767</v>
      </c>
      <c r="C263" s="128" t="s">
        <v>23</v>
      </c>
      <c r="D263" s="128" t="s">
        <v>19</v>
      </c>
      <c r="E263" s="128">
        <v>2</v>
      </c>
      <c r="F263" s="128" t="s">
        <v>24</v>
      </c>
      <c r="G263" s="128">
        <v>2014</v>
      </c>
      <c r="H263" s="128">
        <v>54.2</v>
      </c>
      <c r="I263" s="128">
        <v>50.4</v>
      </c>
      <c r="J263" s="128">
        <v>52.6</v>
      </c>
      <c r="K263" s="128">
        <v>48.6</v>
      </c>
      <c r="L263" s="128">
        <v>54</v>
      </c>
      <c r="M263" s="128">
        <v>3</v>
      </c>
      <c r="N263" s="128">
        <v>3</v>
      </c>
      <c r="O263" s="128">
        <v>2.75</v>
      </c>
      <c r="P263" s="128">
        <v>2</v>
      </c>
      <c r="Q263" s="126">
        <v>7.1</v>
      </c>
      <c r="R263" s="126">
        <v>51.599999999999994</v>
      </c>
      <c r="S263" s="127">
        <v>2</v>
      </c>
    </row>
    <row r="264" spans="2:19" s="128" customFormat="1" x14ac:dyDescent="0.25">
      <c r="B264" s="128">
        <v>6140781</v>
      </c>
      <c r="C264" s="128" t="s">
        <v>23</v>
      </c>
      <c r="D264" s="128" t="s">
        <v>21</v>
      </c>
      <c r="E264" s="128">
        <v>2</v>
      </c>
      <c r="F264" s="128" t="s">
        <v>24</v>
      </c>
      <c r="G264" s="128">
        <v>2014</v>
      </c>
      <c r="H264" s="128">
        <v>57.2</v>
      </c>
      <c r="I264" s="128">
        <v>50.4</v>
      </c>
      <c r="J264" s="128">
        <v>55.4</v>
      </c>
      <c r="K264" s="128">
        <v>52.6</v>
      </c>
      <c r="L264" s="128">
        <v>54.4</v>
      </c>
      <c r="M264" s="128">
        <v>2.75</v>
      </c>
      <c r="N264" s="128">
        <v>2.75</v>
      </c>
      <c r="O264" s="128">
        <v>2.75</v>
      </c>
      <c r="P264" s="128">
        <v>1</v>
      </c>
      <c r="Q264" s="124">
        <v>5.0999999999999996</v>
      </c>
      <c r="R264" s="127">
        <v>32</v>
      </c>
      <c r="S264" s="127">
        <v>1</v>
      </c>
    </row>
    <row r="265" spans="2:19" s="128" customFormat="1" x14ac:dyDescent="0.25">
      <c r="B265" s="128">
        <v>6150372</v>
      </c>
      <c r="C265" s="128" t="s">
        <v>23</v>
      </c>
      <c r="D265" s="128" t="s">
        <v>19</v>
      </c>
      <c r="E265" s="128">
        <v>1</v>
      </c>
      <c r="F265" s="128" t="s">
        <v>24</v>
      </c>
      <c r="G265" s="128">
        <v>2015</v>
      </c>
      <c r="H265" s="128">
        <v>52.4</v>
      </c>
      <c r="I265" s="128">
        <v>43.3</v>
      </c>
      <c r="J265" s="128">
        <v>47.2</v>
      </c>
      <c r="K265" s="128">
        <v>49.4</v>
      </c>
      <c r="L265" s="128">
        <v>52.6</v>
      </c>
      <c r="M265" s="128">
        <v>2.75</v>
      </c>
      <c r="N265" s="128">
        <v>2.5</v>
      </c>
      <c r="O265" s="128">
        <v>2.75</v>
      </c>
      <c r="P265" s="128">
        <v>2</v>
      </c>
      <c r="Q265" s="126"/>
      <c r="R265" s="126"/>
      <c r="S265" s="127">
        <v>0</v>
      </c>
    </row>
    <row r="266" spans="2:19" s="128" customFormat="1" x14ac:dyDescent="0.25">
      <c r="B266" s="128">
        <v>6150373</v>
      </c>
      <c r="C266" s="128" t="s">
        <v>23</v>
      </c>
      <c r="D266" s="128" t="s">
        <v>19</v>
      </c>
      <c r="E266" s="128">
        <v>1</v>
      </c>
      <c r="F266" s="128" t="s">
        <v>24</v>
      </c>
      <c r="G266" s="128">
        <v>2015</v>
      </c>
      <c r="H266" s="128">
        <v>52</v>
      </c>
      <c r="I266" s="128">
        <v>45.3</v>
      </c>
      <c r="J266" s="128">
        <v>51.8</v>
      </c>
      <c r="K266" s="128">
        <v>49.5</v>
      </c>
      <c r="L266" s="128">
        <v>52.2</v>
      </c>
      <c r="M266" s="128">
        <v>2.75</v>
      </c>
      <c r="N266" s="128">
        <v>3</v>
      </c>
      <c r="O266" s="128">
        <v>2.75</v>
      </c>
      <c r="P266" s="128">
        <v>2</v>
      </c>
      <c r="Q266" s="126">
        <v>7.6999999999999993</v>
      </c>
      <c r="R266" s="126">
        <v>49.3</v>
      </c>
      <c r="S266" s="127">
        <v>2</v>
      </c>
    </row>
    <row r="267" spans="2:19" s="128" customFormat="1" x14ac:dyDescent="0.25">
      <c r="B267" s="128">
        <v>6150375</v>
      </c>
      <c r="C267" s="128" t="s">
        <v>23</v>
      </c>
      <c r="D267" s="128" t="s">
        <v>19</v>
      </c>
      <c r="E267" s="128">
        <v>1</v>
      </c>
      <c r="F267" s="128" t="s">
        <v>24</v>
      </c>
      <c r="G267" s="128">
        <v>2015</v>
      </c>
      <c r="H267" s="128">
        <v>55.4</v>
      </c>
      <c r="I267" s="128">
        <v>48</v>
      </c>
      <c r="J267" s="128">
        <v>49.4</v>
      </c>
      <c r="K267" s="128">
        <v>49.7</v>
      </c>
      <c r="L267" s="128">
        <v>51.2</v>
      </c>
      <c r="M267" s="128">
        <v>2.5</v>
      </c>
      <c r="N267" s="128">
        <v>2.5</v>
      </c>
      <c r="O267" s="128">
        <v>2.5</v>
      </c>
      <c r="P267" s="128">
        <v>2</v>
      </c>
      <c r="Q267" s="126">
        <v>8.1</v>
      </c>
      <c r="R267" s="126">
        <v>38.700000000000003</v>
      </c>
      <c r="S267" s="127">
        <v>2</v>
      </c>
    </row>
    <row r="268" spans="2:19" s="128" customFormat="1" x14ac:dyDescent="0.25">
      <c r="B268" s="128">
        <v>6150377</v>
      </c>
      <c r="C268" s="128" t="s">
        <v>23</v>
      </c>
      <c r="D268" s="128" t="s">
        <v>19</v>
      </c>
      <c r="E268" s="128">
        <v>1</v>
      </c>
      <c r="F268" s="128" t="s">
        <v>24</v>
      </c>
      <c r="G268" s="128">
        <v>2015</v>
      </c>
      <c r="H268" s="128">
        <v>49.8</v>
      </c>
      <c r="I268" s="128">
        <v>40.5</v>
      </c>
      <c r="J268" s="128">
        <v>39.4</v>
      </c>
      <c r="K268" s="128">
        <v>41.6</v>
      </c>
      <c r="L268" s="128">
        <v>44.1</v>
      </c>
      <c r="M268" s="128">
        <v>2.25</v>
      </c>
      <c r="N268" s="128">
        <v>2.75</v>
      </c>
      <c r="O268" s="128">
        <v>2.5</v>
      </c>
      <c r="P268" s="128">
        <v>1</v>
      </c>
      <c r="Q268" s="126"/>
      <c r="R268" s="126"/>
      <c r="S268" s="126">
        <v>0</v>
      </c>
    </row>
    <row r="269" spans="2:19" s="128" customFormat="1" x14ac:dyDescent="0.25">
      <c r="B269" s="128">
        <v>6150378</v>
      </c>
      <c r="C269" s="128" t="s">
        <v>23</v>
      </c>
      <c r="D269" s="128" t="s">
        <v>21</v>
      </c>
      <c r="E269" s="128">
        <v>1</v>
      </c>
      <c r="F269" s="128" t="s">
        <v>24</v>
      </c>
      <c r="G269" s="128">
        <v>2015</v>
      </c>
      <c r="H269" s="128">
        <v>50.8</v>
      </c>
      <c r="I269" s="128">
        <v>48.6</v>
      </c>
      <c r="J269" s="128">
        <v>57.2</v>
      </c>
      <c r="K269" s="128">
        <v>51.6</v>
      </c>
      <c r="L269" s="128">
        <v>52.6</v>
      </c>
      <c r="M269" s="128">
        <v>2.5</v>
      </c>
      <c r="N269" s="128">
        <v>2.75</v>
      </c>
      <c r="O269" s="128">
        <v>3</v>
      </c>
      <c r="P269" s="128">
        <v>2</v>
      </c>
      <c r="Q269" s="126">
        <v>7.4</v>
      </c>
      <c r="R269" s="126">
        <v>63.2</v>
      </c>
      <c r="S269" s="127">
        <v>2</v>
      </c>
    </row>
    <row r="270" spans="2:19" s="128" customFormat="1" x14ac:dyDescent="0.25">
      <c r="B270" s="128">
        <v>6150379</v>
      </c>
      <c r="C270" s="128" t="s">
        <v>23</v>
      </c>
      <c r="D270" s="128" t="s">
        <v>21</v>
      </c>
      <c r="E270" s="128">
        <v>1</v>
      </c>
      <c r="F270" s="128" t="s">
        <v>24</v>
      </c>
      <c r="G270" s="128">
        <v>2015</v>
      </c>
      <c r="H270" s="128">
        <v>48.7</v>
      </c>
      <c r="I270" s="128">
        <v>48.5</v>
      </c>
      <c r="J270" s="128">
        <v>50</v>
      </c>
      <c r="K270" s="128">
        <v>51.2</v>
      </c>
      <c r="L270" s="128">
        <v>47.3</v>
      </c>
      <c r="M270" s="128">
        <v>3</v>
      </c>
      <c r="N270" s="128">
        <v>3</v>
      </c>
      <c r="O270" s="128">
        <v>2.75</v>
      </c>
      <c r="P270" s="128">
        <v>2</v>
      </c>
      <c r="Q270" s="124">
        <v>2.6</v>
      </c>
      <c r="R270" s="127">
        <v>22.7</v>
      </c>
      <c r="S270" s="127">
        <v>1</v>
      </c>
    </row>
    <row r="271" spans="2:19" s="128" customFormat="1" x14ac:dyDescent="0.25">
      <c r="B271" s="128">
        <v>6150380</v>
      </c>
      <c r="C271" s="128" t="s">
        <v>23</v>
      </c>
      <c r="D271" s="128" t="s">
        <v>19</v>
      </c>
      <c r="E271" s="128">
        <v>1</v>
      </c>
      <c r="F271" s="128" t="s">
        <v>24</v>
      </c>
      <c r="G271" s="128">
        <v>2015</v>
      </c>
      <c r="H271" s="128">
        <v>44.1</v>
      </c>
      <c r="I271" s="128">
        <v>37.799999999999997</v>
      </c>
      <c r="J271" s="128">
        <v>52.4</v>
      </c>
      <c r="K271" s="128">
        <v>44.6</v>
      </c>
      <c r="L271" s="128">
        <v>45.3</v>
      </c>
      <c r="M271" s="128">
        <v>2.75</v>
      </c>
      <c r="N271" s="128">
        <v>2.75</v>
      </c>
      <c r="O271" s="128">
        <v>2.5</v>
      </c>
      <c r="P271" s="128">
        <v>2</v>
      </c>
      <c r="Q271" s="126">
        <v>7.1</v>
      </c>
      <c r="R271" s="126">
        <v>44.1</v>
      </c>
      <c r="S271" s="127">
        <v>2</v>
      </c>
    </row>
    <row r="272" spans="2:19" s="128" customFormat="1" x14ac:dyDescent="0.25">
      <c r="B272" s="128">
        <v>6150381</v>
      </c>
      <c r="C272" s="128" t="s">
        <v>23</v>
      </c>
      <c r="D272" s="128" t="s">
        <v>19</v>
      </c>
      <c r="E272" s="128">
        <v>1</v>
      </c>
      <c r="F272" s="128" t="s">
        <v>24</v>
      </c>
      <c r="G272" s="128">
        <v>2015</v>
      </c>
      <c r="H272" s="128">
        <v>49.8</v>
      </c>
      <c r="I272" s="128">
        <v>43.2</v>
      </c>
      <c r="J272" s="128">
        <v>47</v>
      </c>
      <c r="K272" s="128">
        <v>42.6</v>
      </c>
      <c r="L272" s="128">
        <v>42.1</v>
      </c>
      <c r="M272" s="128">
        <v>2.5</v>
      </c>
      <c r="N272" s="128">
        <v>3</v>
      </c>
      <c r="O272" s="128">
        <v>2.5</v>
      </c>
      <c r="P272" s="128">
        <v>2</v>
      </c>
      <c r="Q272" s="126">
        <v>7.5</v>
      </c>
      <c r="R272" s="126">
        <v>49.599999999999994</v>
      </c>
      <c r="S272" s="127">
        <v>2</v>
      </c>
    </row>
    <row r="273" spans="2:19" s="128" customFormat="1" x14ac:dyDescent="0.25">
      <c r="B273" s="128">
        <v>6150382</v>
      </c>
      <c r="C273" s="128" t="s">
        <v>23</v>
      </c>
      <c r="D273" s="128" t="s">
        <v>21</v>
      </c>
      <c r="E273" s="128">
        <v>1</v>
      </c>
      <c r="F273" s="128" t="s">
        <v>24</v>
      </c>
      <c r="G273" s="128">
        <v>2015</v>
      </c>
      <c r="H273" s="128">
        <v>51.8</v>
      </c>
      <c r="I273" s="128">
        <v>53</v>
      </c>
      <c r="J273" s="128">
        <v>58.2</v>
      </c>
      <c r="K273" s="128">
        <v>54</v>
      </c>
      <c r="L273" s="128">
        <v>53</v>
      </c>
      <c r="M273" s="128">
        <v>3</v>
      </c>
      <c r="N273" s="128">
        <v>2.5</v>
      </c>
      <c r="O273" s="128">
        <v>3</v>
      </c>
      <c r="P273" s="128">
        <v>2</v>
      </c>
      <c r="Q273" s="126">
        <v>5.1999999999999993</v>
      </c>
      <c r="R273" s="126">
        <v>53.6</v>
      </c>
      <c r="S273" s="127">
        <v>2</v>
      </c>
    </row>
    <row r="274" spans="2:19" s="128" customFormat="1" x14ac:dyDescent="0.25">
      <c r="B274" s="128">
        <v>6150383</v>
      </c>
      <c r="C274" s="128" t="s">
        <v>23</v>
      </c>
      <c r="D274" s="128" t="s">
        <v>19</v>
      </c>
      <c r="E274" s="128">
        <v>1</v>
      </c>
      <c r="F274" s="128" t="s">
        <v>24</v>
      </c>
      <c r="G274" s="128">
        <v>2015</v>
      </c>
      <c r="H274" s="128">
        <v>48.3</v>
      </c>
      <c r="I274" s="128">
        <v>44.9</v>
      </c>
      <c r="J274" s="128">
        <v>50</v>
      </c>
      <c r="K274" s="128">
        <v>45.1</v>
      </c>
      <c r="L274" s="128">
        <v>48.5</v>
      </c>
      <c r="M274" s="128">
        <v>2.75</v>
      </c>
      <c r="N274" s="128">
        <v>2.5</v>
      </c>
      <c r="O274" s="128">
        <v>2.5</v>
      </c>
      <c r="P274" s="128">
        <v>2</v>
      </c>
      <c r="Q274" s="126">
        <v>7.8999999999999995</v>
      </c>
      <c r="R274" s="126">
        <v>51</v>
      </c>
      <c r="S274" s="127">
        <v>2</v>
      </c>
    </row>
    <row r="275" spans="2:19" s="128" customFormat="1" x14ac:dyDescent="0.25">
      <c r="B275" s="128">
        <v>6150385</v>
      </c>
      <c r="C275" s="128" t="s">
        <v>23</v>
      </c>
      <c r="D275" s="128" t="s">
        <v>19</v>
      </c>
      <c r="E275" s="128">
        <v>1</v>
      </c>
      <c r="F275" s="128" t="s">
        <v>24</v>
      </c>
      <c r="G275" s="128">
        <v>2015</v>
      </c>
      <c r="H275" s="128">
        <v>45.1</v>
      </c>
      <c r="I275" s="128">
        <v>38.9</v>
      </c>
      <c r="J275" s="128">
        <v>44</v>
      </c>
      <c r="K275" s="128">
        <v>43.7</v>
      </c>
      <c r="L275" s="128">
        <v>47.3</v>
      </c>
      <c r="M275" s="128">
        <v>2.5</v>
      </c>
      <c r="N275" s="128">
        <v>2.5</v>
      </c>
      <c r="O275" s="128">
        <v>2.75</v>
      </c>
      <c r="P275" s="128">
        <v>1</v>
      </c>
      <c r="Q275" s="124">
        <v>4</v>
      </c>
      <c r="R275" s="127">
        <v>21.4</v>
      </c>
      <c r="S275" s="127">
        <v>1</v>
      </c>
    </row>
    <row r="276" spans="2:19" s="128" customFormat="1" x14ac:dyDescent="0.25">
      <c r="B276" s="128">
        <v>6150388</v>
      </c>
      <c r="C276" s="128" t="s">
        <v>23</v>
      </c>
      <c r="D276" s="128" t="s">
        <v>21</v>
      </c>
      <c r="E276" s="128">
        <v>1</v>
      </c>
      <c r="F276" s="128" t="s">
        <v>24</v>
      </c>
      <c r="G276" s="128">
        <v>2015</v>
      </c>
      <c r="H276" s="128">
        <v>48.6</v>
      </c>
      <c r="I276" s="128">
        <v>47.9</v>
      </c>
      <c r="J276" s="128">
        <v>56.6</v>
      </c>
      <c r="K276" s="128">
        <v>54.6</v>
      </c>
      <c r="L276" s="128">
        <v>49.9</v>
      </c>
      <c r="M276" s="128">
        <v>2.75</v>
      </c>
      <c r="N276" s="128">
        <v>2.75</v>
      </c>
      <c r="O276" s="128">
        <v>2.75</v>
      </c>
      <c r="P276" s="128">
        <v>2</v>
      </c>
      <c r="Q276" s="126">
        <v>8.1</v>
      </c>
      <c r="R276" s="126">
        <v>60.6</v>
      </c>
      <c r="S276" s="127">
        <v>2</v>
      </c>
    </row>
    <row r="277" spans="2:19" s="128" customFormat="1" x14ac:dyDescent="0.25">
      <c r="B277" s="128">
        <v>6150389</v>
      </c>
      <c r="C277" s="128" t="s">
        <v>23</v>
      </c>
      <c r="D277" s="128" t="s">
        <v>19</v>
      </c>
      <c r="E277" s="128">
        <v>1</v>
      </c>
      <c r="F277" s="128" t="s">
        <v>24</v>
      </c>
      <c r="G277" s="128">
        <v>2015</v>
      </c>
      <c r="H277" s="128">
        <v>61.4</v>
      </c>
      <c r="I277" s="128">
        <v>52.8</v>
      </c>
      <c r="J277" s="128">
        <v>57.4</v>
      </c>
      <c r="K277" s="128">
        <v>52.8</v>
      </c>
      <c r="L277" s="128">
        <v>56.8</v>
      </c>
      <c r="M277" s="128">
        <v>2.5</v>
      </c>
      <c r="N277" s="128">
        <v>3</v>
      </c>
      <c r="O277" s="128">
        <v>2.5</v>
      </c>
      <c r="P277" s="128">
        <v>3</v>
      </c>
      <c r="Q277" s="124">
        <v>2.4</v>
      </c>
      <c r="R277" s="127">
        <v>22.8</v>
      </c>
      <c r="S277" s="127">
        <v>1</v>
      </c>
    </row>
    <row r="278" spans="2:19" s="128" customFormat="1" x14ac:dyDescent="0.25">
      <c r="B278" s="128">
        <v>6150400</v>
      </c>
      <c r="C278" s="128" t="s">
        <v>23</v>
      </c>
      <c r="D278" s="128" t="s">
        <v>19</v>
      </c>
      <c r="E278" s="128">
        <v>1</v>
      </c>
      <c r="F278" s="128" t="s">
        <v>24</v>
      </c>
      <c r="G278" s="128">
        <v>2015</v>
      </c>
      <c r="H278" s="128">
        <v>49.1</v>
      </c>
      <c r="I278" s="128">
        <v>43.7</v>
      </c>
      <c r="J278" s="128">
        <v>46.5</v>
      </c>
      <c r="K278" s="128">
        <v>44.6</v>
      </c>
      <c r="L278" s="128">
        <v>46.1</v>
      </c>
      <c r="M278" s="128">
        <v>2.5</v>
      </c>
      <c r="N278" s="128">
        <v>2.5</v>
      </c>
      <c r="O278" s="128">
        <v>2.75</v>
      </c>
      <c r="P278" s="128">
        <v>1</v>
      </c>
      <c r="Q278" s="124">
        <v>2.1</v>
      </c>
      <c r="R278" s="126"/>
      <c r="S278" s="126">
        <v>0</v>
      </c>
    </row>
    <row r="279" spans="2:19" s="128" customFormat="1" x14ac:dyDescent="0.25">
      <c r="B279" s="128">
        <v>6150404</v>
      </c>
      <c r="C279" s="128" t="s">
        <v>23</v>
      </c>
      <c r="D279" s="128" t="s">
        <v>21</v>
      </c>
      <c r="E279" s="128">
        <v>1</v>
      </c>
      <c r="F279" s="128" t="s">
        <v>24</v>
      </c>
      <c r="G279" s="128">
        <v>2015</v>
      </c>
      <c r="H279" s="128">
        <v>47.6</v>
      </c>
      <c r="I279" s="128">
        <v>44.5</v>
      </c>
      <c r="J279" s="128">
        <v>51.2</v>
      </c>
      <c r="K279" s="128">
        <v>52.2</v>
      </c>
      <c r="L279" s="128">
        <v>53.6</v>
      </c>
      <c r="M279" s="128">
        <v>3</v>
      </c>
      <c r="N279" s="128">
        <v>2.75</v>
      </c>
      <c r="O279" s="128">
        <v>3.25</v>
      </c>
      <c r="P279" s="128">
        <v>0</v>
      </c>
      <c r="Q279" s="126"/>
      <c r="R279" s="126"/>
      <c r="S279" s="126">
        <v>0</v>
      </c>
    </row>
    <row r="280" spans="2:19" s="128" customFormat="1" x14ac:dyDescent="0.25">
      <c r="B280" s="128">
        <v>6150408</v>
      </c>
      <c r="C280" s="128" t="s">
        <v>23</v>
      </c>
      <c r="D280" s="128" t="s">
        <v>19</v>
      </c>
      <c r="E280" s="128">
        <v>1</v>
      </c>
      <c r="F280" s="128" t="s">
        <v>24</v>
      </c>
      <c r="G280" s="128">
        <v>2015</v>
      </c>
      <c r="H280" s="128">
        <v>48.6</v>
      </c>
      <c r="I280" s="128">
        <v>40.4</v>
      </c>
      <c r="J280" s="128">
        <v>44.4</v>
      </c>
      <c r="K280" s="128">
        <v>45.1</v>
      </c>
      <c r="L280" s="128">
        <v>47.9</v>
      </c>
      <c r="M280" s="128">
        <v>2.5</v>
      </c>
      <c r="N280" s="128">
        <v>2.75</v>
      </c>
      <c r="O280" s="128">
        <v>2.5</v>
      </c>
      <c r="P280" s="128">
        <v>1</v>
      </c>
      <c r="Q280" s="124">
        <v>3.2</v>
      </c>
      <c r="R280" s="127">
        <v>20.7</v>
      </c>
      <c r="S280" s="127">
        <v>1</v>
      </c>
    </row>
    <row r="281" spans="2:19" s="128" customFormat="1" x14ac:dyDescent="0.25">
      <c r="B281" s="128">
        <v>6150410</v>
      </c>
      <c r="C281" s="128" t="s">
        <v>23</v>
      </c>
      <c r="D281" s="128" t="s">
        <v>19</v>
      </c>
      <c r="E281" s="128">
        <v>1</v>
      </c>
      <c r="F281" s="128" t="s">
        <v>24</v>
      </c>
      <c r="G281" s="128">
        <v>2015</v>
      </c>
      <c r="H281" s="128">
        <v>53.4</v>
      </c>
      <c r="I281" s="128">
        <v>49</v>
      </c>
      <c r="J281" s="128">
        <v>48.3</v>
      </c>
      <c r="K281" s="128">
        <v>51</v>
      </c>
      <c r="L281" s="128">
        <v>52</v>
      </c>
      <c r="M281" s="128">
        <v>3</v>
      </c>
      <c r="N281" s="128">
        <v>2.75</v>
      </c>
      <c r="O281" s="128">
        <v>3</v>
      </c>
      <c r="P281" s="128">
        <v>1</v>
      </c>
      <c r="Q281" s="124">
        <v>4.0999999999999996</v>
      </c>
      <c r="R281" s="127">
        <v>27.7</v>
      </c>
      <c r="S281" s="127">
        <v>1</v>
      </c>
    </row>
    <row r="282" spans="2:19" s="128" customFormat="1" x14ac:dyDescent="0.25">
      <c r="B282" s="128">
        <v>6150413</v>
      </c>
      <c r="C282" s="128" t="s">
        <v>23</v>
      </c>
      <c r="D282" s="128" t="s">
        <v>19</v>
      </c>
      <c r="E282" s="128">
        <v>1</v>
      </c>
      <c r="F282" s="128" t="s">
        <v>24</v>
      </c>
      <c r="G282" s="128">
        <v>2015</v>
      </c>
      <c r="H282" s="128">
        <v>48.4</v>
      </c>
      <c r="I282" s="128">
        <v>44.9</v>
      </c>
      <c r="J282" s="128">
        <v>46.2</v>
      </c>
      <c r="K282" s="128">
        <v>47.5</v>
      </c>
      <c r="L282" s="128">
        <v>51.2</v>
      </c>
      <c r="M282" s="128">
        <v>2.5</v>
      </c>
      <c r="N282" s="128">
        <v>2.5</v>
      </c>
      <c r="O282" s="128">
        <v>2.5</v>
      </c>
      <c r="P282" s="128">
        <v>1</v>
      </c>
      <c r="Q282" s="124">
        <v>3.6</v>
      </c>
      <c r="R282" s="127"/>
      <c r="S282" s="127">
        <v>0</v>
      </c>
    </row>
    <row r="283" spans="2:19" s="128" customFormat="1" x14ac:dyDescent="0.25">
      <c r="B283" s="128">
        <v>6150414</v>
      </c>
      <c r="C283" s="128" t="s">
        <v>23</v>
      </c>
      <c r="D283" s="128" t="s">
        <v>19</v>
      </c>
      <c r="E283" s="128">
        <v>1</v>
      </c>
      <c r="F283" s="128" t="s">
        <v>24</v>
      </c>
      <c r="G283" s="128">
        <v>2015</v>
      </c>
      <c r="H283" s="128">
        <v>47.4</v>
      </c>
      <c r="I283" s="128">
        <v>44.3</v>
      </c>
      <c r="J283" s="128">
        <v>46.8</v>
      </c>
      <c r="K283" s="128">
        <v>52</v>
      </c>
      <c r="L283" s="128">
        <v>54.2</v>
      </c>
      <c r="M283" s="128">
        <v>2.75</v>
      </c>
      <c r="N283" s="128">
        <v>3</v>
      </c>
      <c r="O283" s="128">
        <v>3</v>
      </c>
      <c r="P283" s="128">
        <v>1</v>
      </c>
      <c r="Q283" s="124">
        <v>3.7</v>
      </c>
      <c r="R283" s="127">
        <v>19.7</v>
      </c>
      <c r="S283" s="127">
        <v>1</v>
      </c>
    </row>
    <row r="284" spans="2:19" s="128" customFormat="1" x14ac:dyDescent="0.25">
      <c r="B284" s="128">
        <v>6150416</v>
      </c>
      <c r="C284" s="128" t="s">
        <v>23</v>
      </c>
      <c r="D284" s="128" t="s">
        <v>21</v>
      </c>
      <c r="E284" s="128">
        <v>1</v>
      </c>
      <c r="F284" s="128" t="s">
        <v>24</v>
      </c>
      <c r="G284" s="128">
        <v>2015</v>
      </c>
      <c r="H284" s="128">
        <v>50.8</v>
      </c>
      <c r="I284" s="128">
        <v>42.2</v>
      </c>
      <c r="J284" s="128">
        <v>47.4</v>
      </c>
      <c r="K284" s="128">
        <v>45.6</v>
      </c>
      <c r="L284" s="128">
        <v>47</v>
      </c>
      <c r="M284" s="128">
        <v>2.75</v>
      </c>
      <c r="N284" s="128">
        <v>3</v>
      </c>
      <c r="O284" s="128">
        <v>2.75</v>
      </c>
      <c r="P284" s="128">
        <v>2</v>
      </c>
      <c r="Q284" s="124">
        <v>4.7</v>
      </c>
      <c r="R284" s="127">
        <v>24.4</v>
      </c>
      <c r="S284" s="127">
        <v>1</v>
      </c>
    </row>
    <row r="285" spans="2:19" s="128" customFormat="1" x14ac:dyDescent="0.25">
      <c r="B285" s="128">
        <v>6150419</v>
      </c>
      <c r="C285" s="128" t="s">
        <v>23</v>
      </c>
      <c r="D285" s="128" t="s">
        <v>21</v>
      </c>
      <c r="E285" s="128">
        <v>1</v>
      </c>
      <c r="F285" s="128" t="s">
        <v>24</v>
      </c>
      <c r="G285" s="128">
        <v>2015</v>
      </c>
      <c r="H285" s="128">
        <v>53.6</v>
      </c>
      <c r="I285" s="128">
        <v>54.2</v>
      </c>
      <c r="J285" s="128">
        <v>47.2</v>
      </c>
      <c r="K285" s="128">
        <v>54.8</v>
      </c>
      <c r="L285" s="128">
        <v>57.6</v>
      </c>
      <c r="M285" s="128">
        <v>3</v>
      </c>
      <c r="N285" s="128">
        <v>2.75</v>
      </c>
      <c r="O285" s="128">
        <v>3.5</v>
      </c>
      <c r="P285" s="128">
        <v>1</v>
      </c>
      <c r="Q285" s="126"/>
      <c r="R285" s="126"/>
      <c r="S285" s="127">
        <v>0</v>
      </c>
    </row>
    <row r="286" spans="2:19" s="128" customFormat="1" x14ac:dyDescent="0.25">
      <c r="B286" s="128">
        <v>6150421</v>
      </c>
      <c r="C286" s="128" t="s">
        <v>23</v>
      </c>
      <c r="D286" s="128" t="s">
        <v>19</v>
      </c>
      <c r="E286" s="128">
        <v>1</v>
      </c>
      <c r="F286" s="128" t="s">
        <v>24</v>
      </c>
      <c r="G286" s="128">
        <v>2015</v>
      </c>
      <c r="H286" s="128">
        <v>45.4</v>
      </c>
      <c r="I286" s="128">
        <v>41.9</v>
      </c>
      <c r="J286" s="128">
        <v>49.8</v>
      </c>
      <c r="K286" s="128">
        <v>48.4</v>
      </c>
      <c r="L286" s="128">
        <v>48.4</v>
      </c>
      <c r="M286" s="128">
        <v>2.75</v>
      </c>
      <c r="N286" s="128">
        <v>2.5</v>
      </c>
      <c r="O286" s="128">
        <v>2.75</v>
      </c>
      <c r="P286" s="128">
        <v>2</v>
      </c>
      <c r="Q286" s="126">
        <v>6</v>
      </c>
      <c r="R286" s="126">
        <v>48</v>
      </c>
      <c r="S286" s="127">
        <v>2</v>
      </c>
    </row>
    <row r="287" spans="2:19" s="128" customFormat="1" x14ac:dyDescent="0.25">
      <c r="B287" s="128">
        <v>6150425</v>
      </c>
      <c r="C287" s="128" t="s">
        <v>23</v>
      </c>
      <c r="D287" s="128" t="s">
        <v>21</v>
      </c>
      <c r="E287" s="128">
        <v>1</v>
      </c>
      <c r="F287" s="128" t="s">
        <v>24</v>
      </c>
      <c r="G287" s="128">
        <v>2015</v>
      </c>
      <c r="H287" s="128">
        <v>54.6</v>
      </c>
      <c r="I287" s="128">
        <v>50.8</v>
      </c>
      <c r="J287" s="128">
        <v>50</v>
      </c>
      <c r="K287" s="128">
        <v>54.4</v>
      </c>
      <c r="L287" s="128">
        <v>53.4</v>
      </c>
      <c r="M287" s="128">
        <v>3.25</v>
      </c>
      <c r="N287" s="128">
        <v>2.75</v>
      </c>
      <c r="O287" s="128">
        <v>2.75</v>
      </c>
      <c r="P287" s="128">
        <v>1</v>
      </c>
      <c r="Q287" s="124">
        <v>4</v>
      </c>
      <c r="R287" s="127">
        <v>28.2</v>
      </c>
      <c r="S287" s="127">
        <v>1</v>
      </c>
    </row>
    <row r="288" spans="2:19" s="128" customFormat="1" x14ac:dyDescent="0.25">
      <c r="B288" s="128">
        <v>6150426</v>
      </c>
      <c r="C288" s="128" t="s">
        <v>23</v>
      </c>
      <c r="D288" s="128" t="s">
        <v>19</v>
      </c>
      <c r="E288" s="128">
        <v>1</v>
      </c>
      <c r="F288" s="128" t="s">
        <v>24</v>
      </c>
      <c r="G288" s="128">
        <v>2015</v>
      </c>
      <c r="H288" s="128">
        <v>56.6</v>
      </c>
      <c r="I288" s="128">
        <v>46.2</v>
      </c>
      <c r="J288" s="128">
        <v>57</v>
      </c>
      <c r="K288" s="128">
        <v>53.2</v>
      </c>
      <c r="L288" s="128">
        <v>54.8</v>
      </c>
      <c r="M288" s="128">
        <v>3</v>
      </c>
      <c r="N288" s="128">
        <v>2.75</v>
      </c>
      <c r="O288" s="128">
        <v>3</v>
      </c>
      <c r="P288" s="128">
        <v>2</v>
      </c>
      <c r="Q288" s="126">
        <v>7.1</v>
      </c>
      <c r="R288" s="126">
        <v>44.5</v>
      </c>
      <c r="S288" s="127">
        <v>2</v>
      </c>
    </row>
    <row r="289" spans="2:19" s="128" customFormat="1" x14ac:dyDescent="0.25">
      <c r="B289" s="128">
        <v>6150435</v>
      </c>
      <c r="C289" s="128" t="s">
        <v>23</v>
      </c>
      <c r="D289" s="128" t="s">
        <v>21</v>
      </c>
      <c r="E289" s="128">
        <v>1</v>
      </c>
      <c r="F289" s="128" t="s">
        <v>24</v>
      </c>
      <c r="G289" s="128">
        <v>2015</v>
      </c>
      <c r="H289" s="128">
        <v>51.6</v>
      </c>
      <c r="I289" s="128">
        <v>53.2</v>
      </c>
      <c r="J289" s="128">
        <v>59.4</v>
      </c>
      <c r="K289" s="128">
        <v>56.2</v>
      </c>
      <c r="L289" s="128">
        <v>56</v>
      </c>
      <c r="M289" s="128">
        <v>2.75</v>
      </c>
      <c r="N289" s="128">
        <v>2.5</v>
      </c>
      <c r="O289" s="128">
        <v>2.5</v>
      </c>
      <c r="P289" s="128">
        <v>2</v>
      </c>
      <c r="Q289" s="126"/>
      <c r="R289" s="126"/>
      <c r="S289" s="127">
        <v>0</v>
      </c>
    </row>
    <row r="290" spans="2:19" s="128" customFormat="1" x14ac:dyDescent="0.25">
      <c r="B290" s="128">
        <v>6150436</v>
      </c>
      <c r="C290" s="128" t="s">
        <v>23</v>
      </c>
      <c r="D290" s="128" t="s">
        <v>21</v>
      </c>
      <c r="E290" s="128">
        <v>1</v>
      </c>
      <c r="F290" s="128" t="s">
        <v>24</v>
      </c>
      <c r="G290" s="128">
        <v>2015</v>
      </c>
      <c r="H290" s="128">
        <v>47.2</v>
      </c>
      <c r="I290" s="128">
        <v>43.3</v>
      </c>
      <c r="J290" s="128">
        <v>54.8</v>
      </c>
      <c r="K290" s="128">
        <v>50.4</v>
      </c>
      <c r="L290" s="128">
        <v>49.3</v>
      </c>
      <c r="M290" s="128">
        <v>2.75</v>
      </c>
      <c r="N290" s="128">
        <v>3</v>
      </c>
      <c r="O290" s="128">
        <v>3</v>
      </c>
      <c r="P290" s="128">
        <v>2</v>
      </c>
      <c r="Q290" s="126">
        <v>8.5</v>
      </c>
      <c r="R290" s="126">
        <v>54.6</v>
      </c>
      <c r="S290" s="127">
        <v>2</v>
      </c>
    </row>
    <row r="291" spans="2:19" s="128" customFormat="1" x14ac:dyDescent="0.25">
      <c r="B291" s="128">
        <v>6150438</v>
      </c>
      <c r="C291" s="128" t="s">
        <v>23</v>
      </c>
      <c r="D291" s="128" t="s">
        <v>21</v>
      </c>
      <c r="E291" s="128">
        <v>1</v>
      </c>
      <c r="F291" s="128" t="s">
        <v>24</v>
      </c>
      <c r="G291" s="128">
        <v>2015</v>
      </c>
      <c r="H291" s="128">
        <v>37.4</v>
      </c>
      <c r="I291" s="128">
        <v>38.700000000000003</v>
      </c>
      <c r="J291" s="128">
        <v>41.4</v>
      </c>
      <c r="K291" s="128">
        <v>40.299999999999997</v>
      </c>
      <c r="L291" s="128">
        <v>39.4</v>
      </c>
      <c r="M291" s="128">
        <v>3</v>
      </c>
      <c r="N291" s="128">
        <v>2.5</v>
      </c>
      <c r="O291" s="128">
        <v>2.75</v>
      </c>
      <c r="P291" s="128">
        <v>1</v>
      </c>
      <c r="Q291" s="124">
        <v>4.7</v>
      </c>
      <c r="R291" s="127">
        <v>19.899999999999999</v>
      </c>
      <c r="S291" s="127">
        <v>1</v>
      </c>
    </row>
    <row r="292" spans="2:19" s="128" customFormat="1" x14ac:dyDescent="0.25">
      <c r="B292" s="128">
        <v>6150441</v>
      </c>
      <c r="C292" s="128" t="s">
        <v>23</v>
      </c>
      <c r="D292" s="128" t="s">
        <v>21</v>
      </c>
      <c r="E292" s="128">
        <v>1</v>
      </c>
      <c r="F292" s="128" t="s">
        <v>24</v>
      </c>
      <c r="G292" s="128">
        <v>2015</v>
      </c>
      <c r="H292" s="128">
        <v>42.4</v>
      </c>
      <c r="I292" s="128">
        <v>42.3</v>
      </c>
      <c r="J292" s="128">
        <v>44</v>
      </c>
      <c r="K292" s="128">
        <v>42.1</v>
      </c>
      <c r="L292" s="128">
        <v>41.2</v>
      </c>
      <c r="M292" s="128">
        <v>3</v>
      </c>
      <c r="N292" s="128">
        <v>2.25</v>
      </c>
      <c r="O292" s="128">
        <v>2.5</v>
      </c>
      <c r="P292" s="128">
        <v>1</v>
      </c>
      <c r="Q292" s="124">
        <v>4.2</v>
      </c>
      <c r="R292" s="127">
        <v>18.2</v>
      </c>
      <c r="S292" s="127">
        <v>1</v>
      </c>
    </row>
    <row r="293" spans="2:19" s="128" customFormat="1" x14ac:dyDescent="0.25">
      <c r="B293" s="128">
        <v>6150442</v>
      </c>
      <c r="C293" s="128" t="s">
        <v>23</v>
      </c>
      <c r="D293" s="128" t="s">
        <v>19</v>
      </c>
      <c r="E293" s="128">
        <v>1</v>
      </c>
      <c r="F293" s="128" t="s">
        <v>24</v>
      </c>
      <c r="G293" s="128">
        <v>2015</v>
      </c>
      <c r="H293" s="128">
        <v>48.9</v>
      </c>
      <c r="I293" s="128">
        <v>46.9</v>
      </c>
      <c r="J293" s="128">
        <v>38.4</v>
      </c>
      <c r="K293" s="128">
        <v>38.799999999999997</v>
      </c>
      <c r="L293" s="128">
        <v>42.5</v>
      </c>
      <c r="M293" s="128">
        <v>2.75</v>
      </c>
      <c r="N293" s="128">
        <v>3</v>
      </c>
      <c r="O293" s="128">
        <v>2.5</v>
      </c>
      <c r="P293" s="128">
        <v>1</v>
      </c>
      <c r="Q293" s="124">
        <v>3.4</v>
      </c>
      <c r="R293" s="127">
        <v>15.2</v>
      </c>
      <c r="S293" s="127">
        <v>1</v>
      </c>
    </row>
    <row r="294" spans="2:19" s="128" customFormat="1" x14ac:dyDescent="0.25">
      <c r="B294" s="128">
        <v>6150445</v>
      </c>
      <c r="C294" s="128" t="s">
        <v>23</v>
      </c>
      <c r="D294" s="128" t="s">
        <v>19</v>
      </c>
      <c r="E294" s="128">
        <v>1</v>
      </c>
      <c r="F294" s="128" t="s">
        <v>24</v>
      </c>
      <c r="G294" s="128">
        <v>2015</v>
      </c>
      <c r="H294" s="128">
        <v>52.6</v>
      </c>
      <c r="I294" s="128">
        <v>49.2</v>
      </c>
      <c r="J294" s="128">
        <v>44.6</v>
      </c>
      <c r="K294" s="128">
        <v>43.6</v>
      </c>
      <c r="L294" s="128">
        <v>44.8</v>
      </c>
      <c r="M294" s="128">
        <v>2.75</v>
      </c>
      <c r="N294" s="128">
        <v>2.5</v>
      </c>
      <c r="O294" s="128">
        <v>2.25</v>
      </c>
      <c r="P294" s="128">
        <v>1</v>
      </c>
      <c r="Q294" s="124">
        <v>4.5999999999999996</v>
      </c>
      <c r="R294" s="127">
        <v>21.5</v>
      </c>
      <c r="S294" s="127">
        <v>1</v>
      </c>
    </row>
    <row r="295" spans="2:19" s="128" customFormat="1" x14ac:dyDescent="0.25">
      <c r="B295" s="128">
        <v>6150450</v>
      </c>
      <c r="C295" s="128" t="s">
        <v>23</v>
      </c>
      <c r="D295" s="128" t="s">
        <v>19</v>
      </c>
      <c r="E295" s="128">
        <v>1</v>
      </c>
      <c r="F295" s="128" t="s">
        <v>24</v>
      </c>
      <c r="G295" s="128">
        <v>2015</v>
      </c>
      <c r="H295" s="128">
        <v>50.6</v>
      </c>
      <c r="I295" s="128">
        <v>44.5</v>
      </c>
      <c r="J295" s="128">
        <v>48.1</v>
      </c>
      <c r="K295" s="128">
        <v>46.5</v>
      </c>
      <c r="L295" s="128">
        <v>44.7</v>
      </c>
      <c r="M295" s="128">
        <v>2.5</v>
      </c>
      <c r="N295" s="128">
        <v>2.75</v>
      </c>
      <c r="O295" s="128">
        <v>2.75</v>
      </c>
      <c r="P295" s="128">
        <v>1</v>
      </c>
      <c r="Q295" s="124">
        <v>3</v>
      </c>
      <c r="R295" s="127">
        <v>24.3</v>
      </c>
      <c r="S295" s="127">
        <v>1</v>
      </c>
    </row>
    <row r="296" spans="2:19" s="128" customFormat="1" x14ac:dyDescent="0.25">
      <c r="B296" s="128">
        <v>6150454</v>
      </c>
      <c r="C296" s="128" t="s">
        <v>23</v>
      </c>
      <c r="D296" s="128" t="s">
        <v>21</v>
      </c>
      <c r="E296" s="128">
        <v>1</v>
      </c>
      <c r="F296" s="128" t="s">
        <v>24</v>
      </c>
      <c r="G296" s="128">
        <v>2015</v>
      </c>
      <c r="H296" s="128">
        <v>53.8</v>
      </c>
      <c r="I296" s="128">
        <v>47</v>
      </c>
      <c r="K296" s="128">
        <v>50.2</v>
      </c>
      <c r="L296" s="128">
        <v>49.6</v>
      </c>
      <c r="M296" s="128">
        <v>3</v>
      </c>
      <c r="N296" s="128">
        <v>3</v>
      </c>
      <c r="O296" s="128">
        <v>3</v>
      </c>
      <c r="P296" s="128">
        <v>1</v>
      </c>
      <c r="Q296" s="124">
        <v>2.4</v>
      </c>
      <c r="R296" s="127"/>
      <c r="S296" s="127">
        <v>0</v>
      </c>
    </row>
    <row r="297" spans="2:19" s="128" customFormat="1" x14ac:dyDescent="0.25">
      <c r="B297" s="128">
        <v>6150456</v>
      </c>
      <c r="C297" s="128" t="s">
        <v>23</v>
      </c>
      <c r="D297" s="128" t="s">
        <v>21</v>
      </c>
      <c r="E297" s="128">
        <v>1</v>
      </c>
      <c r="F297" s="128" t="s">
        <v>24</v>
      </c>
      <c r="G297" s="128">
        <v>2015</v>
      </c>
      <c r="H297" s="128">
        <v>52.6</v>
      </c>
      <c r="I297" s="128">
        <v>49.5</v>
      </c>
      <c r="J297" s="128">
        <v>52.6</v>
      </c>
      <c r="K297" s="128">
        <v>57.6</v>
      </c>
      <c r="L297" s="128">
        <v>60</v>
      </c>
      <c r="M297" s="128">
        <v>3</v>
      </c>
      <c r="N297" s="128">
        <v>3</v>
      </c>
      <c r="O297" s="128">
        <v>3</v>
      </c>
      <c r="P297" s="128">
        <v>0</v>
      </c>
      <c r="Q297" s="126"/>
      <c r="R297" s="126"/>
      <c r="S297" s="126">
        <v>0</v>
      </c>
    </row>
    <row r="298" spans="2:19" s="128" customFormat="1" x14ac:dyDescent="0.25">
      <c r="B298" s="128">
        <v>6150466</v>
      </c>
      <c r="C298" s="128" t="s">
        <v>23</v>
      </c>
      <c r="D298" s="128" t="s">
        <v>21</v>
      </c>
      <c r="E298" s="128">
        <v>1</v>
      </c>
      <c r="F298" s="128" t="s">
        <v>24</v>
      </c>
      <c r="G298" s="128">
        <v>2015</v>
      </c>
      <c r="H298" s="128">
        <v>55.4</v>
      </c>
      <c r="I298" s="128">
        <v>49.7</v>
      </c>
      <c r="J298" s="128">
        <v>53</v>
      </c>
      <c r="K298" s="128">
        <v>58.4</v>
      </c>
      <c r="L298" s="128">
        <v>60</v>
      </c>
      <c r="M298" s="128">
        <v>2.75</v>
      </c>
      <c r="N298" s="128">
        <v>2.5</v>
      </c>
      <c r="O298" s="128">
        <v>2.75</v>
      </c>
      <c r="P298" s="128">
        <v>0</v>
      </c>
      <c r="Q298" s="126"/>
      <c r="R298" s="126"/>
      <c r="S298" s="126">
        <v>0</v>
      </c>
    </row>
    <row r="299" spans="2:19" s="128" customFormat="1" x14ac:dyDescent="0.25">
      <c r="B299" s="128">
        <v>6150468</v>
      </c>
      <c r="C299" s="128" t="s">
        <v>23</v>
      </c>
      <c r="D299" s="128" t="s">
        <v>21</v>
      </c>
      <c r="E299" s="128">
        <v>1</v>
      </c>
      <c r="F299" s="128" t="s">
        <v>24</v>
      </c>
      <c r="G299" s="128">
        <v>2015</v>
      </c>
      <c r="H299" s="128">
        <v>46.2</v>
      </c>
      <c r="I299" s="128">
        <v>43.8</v>
      </c>
      <c r="J299" s="128">
        <v>47.9</v>
      </c>
      <c r="K299" s="128">
        <v>49.9</v>
      </c>
      <c r="L299" s="128">
        <v>51.8</v>
      </c>
      <c r="M299" s="128">
        <v>3</v>
      </c>
      <c r="N299" s="128">
        <v>2.75</v>
      </c>
      <c r="O299" s="128">
        <v>3</v>
      </c>
      <c r="P299" s="128">
        <v>1</v>
      </c>
      <c r="Q299" s="126"/>
      <c r="R299" s="126"/>
      <c r="S299" s="126">
        <v>0</v>
      </c>
    </row>
    <row r="300" spans="2:19" s="128" customFormat="1" x14ac:dyDescent="0.25">
      <c r="B300" s="128">
        <v>6150475</v>
      </c>
      <c r="C300" s="128" t="s">
        <v>23</v>
      </c>
      <c r="D300" s="128" t="s">
        <v>21</v>
      </c>
      <c r="E300" s="128">
        <v>1</v>
      </c>
      <c r="F300" s="128" t="s">
        <v>24</v>
      </c>
      <c r="G300" s="128">
        <v>2015</v>
      </c>
      <c r="H300" s="128">
        <v>50.2</v>
      </c>
      <c r="I300" s="128">
        <v>48.1</v>
      </c>
      <c r="J300" s="128">
        <v>50.6</v>
      </c>
      <c r="K300" s="128">
        <v>48.7</v>
      </c>
      <c r="L300" s="128">
        <v>48</v>
      </c>
      <c r="M300" s="128">
        <v>3.25</v>
      </c>
      <c r="N300" s="128">
        <v>2.75</v>
      </c>
      <c r="O300" s="128">
        <v>2.5</v>
      </c>
      <c r="P300" s="128">
        <v>2</v>
      </c>
      <c r="Q300" s="126">
        <v>9</v>
      </c>
      <c r="R300" s="126">
        <v>56</v>
      </c>
      <c r="S300" s="127">
        <v>2</v>
      </c>
    </row>
    <row r="301" spans="2:19" s="128" customFormat="1" x14ac:dyDescent="0.25">
      <c r="B301" s="128">
        <v>6150491</v>
      </c>
      <c r="C301" s="128" t="s">
        <v>23</v>
      </c>
      <c r="D301" s="128" t="s">
        <v>21</v>
      </c>
      <c r="E301" s="128">
        <v>1</v>
      </c>
      <c r="F301" s="128" t="s">
        <v>24</v>
      </c>
      <c r="G301" s="128">
        <v>2015</v>
      </c>
      <c r="H301" s="128">
        <v>47.7</v>
      </c>
      <c r="I301" s="128">
        <v>43.6</v>
      </c>
      <c r="J301" s="128">
        <v>56.2</v>
      </c>
      <c r="K301" s="128">
        <v>53.2</v>
      </c>
      <c r="L301" s="128">
        <v>50.4</v>
      </c>
      <c r="M301" s="128">
        <v>2.75</v>
      </c>
      <c r="N301" s="128">
        <v>3</v>
      </c>
      <c r="O301" s="128">
        <v>3</v>
      </c>
      <c r="P301" s="128">
        <v>2</v>
      </c>
      <c r="Q301" s="126">
        <v>9.3000000000000007</v>
      </c>
      <c r="R301" s="126">
        <v>56.599999999999994</v>
      </c>
      <c r="S301" s="127">
        <v>2</v>
      </c>
    </row>
    <row r="302" spans="2:19" s="128" customFormat="1" x14ac:dyDescent="0.25">
      <c r="B302" s="128">
        <v>6150503</v>
      </c>
      <c r="C302" s="128" t="s">
        <v>23</v>
      </c>
      <c r="D302" s="128" t="s">
        <v>21</v>
      </c>
      <c r="E302" s="128">
        <v>1</v>
      </c>
      <c r="F302" s="128" t="s">
        <v>24</v>
      </c>
      <c r="G302" s="128">
        <v>2015</v>
      </c>
      <c r="H302" s="128">
        <v>52.2</v>
      </c>
      <c r="I302" s="128">
        <v>48.1</v>
      </c>
      <c r="J302" s="128">
        <v>58.2</v>
      </c>
      <c r="K302" s="128">
        <v>56.4</v>
      </c>
      <c r="L302" s="128">
        <v>54</v>
      </c>
      <c r="M302" s="128">
        <v>2.75</v>
      </c>
      <c r="N302" s="128">
        <v>2.5</v>
      </c>
      <c r="O302" s="128">
        <v>2.5</v>
      </c>
      <c r="P302" s="128">
        <v>2</v>
      </c>
      <c r="Q302" s="126">
        <v>8.1999999999999993</v>
      </c>
      <c r="R302" s="126">
        <v>57.900000000000006</v>
      </c>
      <c r="S302" s="127">
        <v>2</v>
      </c>
    </row>
    <row r="303" spans="2:19" s="128" customFormat="1" x14ac:dyDescent="0.25">
      <c r="Q303" s="126"/>
      <c r="R303" s="126"/>
      <c r="S303" s="126"/>
    </row>
    <row r="304" spans="2:19" s="128" customFormat="1" x14ac:dyDescent="0.25">
      <c r="Q304" s="126"/>
      <c r="R304" s="126"/>
      <c r="S304" s="126"/>
    </row>
    <row r="305" spans="17:19" s="128" customFormat="1" x14ac:dyDescent="0.25">
      <c r="Q305" s="126"/>
      <c r="R305" s="126"/>
      <c r="S305" s="126"/>
    </row>
    <row r="306" spans="17:19" s="128" customFormat="1" x14ac:dyDescent="0.25">
      <c r="Q306" s="126"/>
      <c r="R306" s="126"/>
      <c r="S306" s="126"/>
    </row>
    <row r="307" spans="17:19" s="128" customFormat="1" x14ac:dyDescent="0.25">
      <c r="Q307" s="126"/>
      <c r="R307" s="126"/>
      <c r="S307" s="126"/>
    </row>
    <row r="308" spans="17:19" s="128" customFormat="1" x14ac:dyDescent="0.25">
      <c r="Q308" s="126"/>
      <c r="R308" s="126"/>
      <c r="S308" s="126"/>
    </row>
    <row r="309" spans="17:19" s="128" customFormat="1" x14ac:dyDescent="0.25">
      <c r="Q309" s="126"/>
      <c r="R309" s="126"/>
      <c r="S309" s="126"/>
    </row>
    <row r="310" spans="17:19" s="128" customFormat="1" x14ac:dyDescent="0.25">
      <c r="Q310" s="126"/>
      <c r="R310" s="126"/>
      <c r="S310" s="126"/>
    </row>
    <row r="311" spans="17:19" s="128" customFormat="1" x14ac:dyDescent="0.25">
      <c r="Q311" s="126"/>
      <c r="R311" s="126"/>
      <c r="S311" s="126"/>
    </row>
    <row r="312" spans="17:19" s="128" customFormat="1" x14ac:dyDescent="0.25">
      <c r="Q312" s="126"/>
      <c r="R312" s="126"/>
      <c r="S312" s="126"/>
    </row>
    <row r="313" spans="17:19" s="128" customFormat="1" x14ac:dyDescent="0.25">
      <c r="Q313" s="126"/>
      <c r="R313" s="126"/>
      <c r="S313" s="126"/>
    </row>
    <row r="314" spans="17:19" s="128" customFormat="1" x14ac:dyDescent="0.25">
      <c r="Q314" s="126"/>
      <c r="R314" s="126"/>
      <c r="S314" s="126"/>
    </row>
    <row r="315" spans="17:19" s="128" customFormat="1" x14ac:dyDescent="0.25">
      <c r="Q315" s="126"/>
      <c r="R315" s="126"/>
      <c r="S315" s="126"/>
    </row>
    <row r="316" spans="17:19" s="128" customFormat="1" x14ac:dyDescent="0.25">
      <c r="Q316" s="126"/>
      <c r="R316" s="126"/>
      <c r="S316" s="126"/>
    </row>
    <row r="317" spans="17:19" s="128" customFormat="1" x14ac:dyDescent="0.25">
      <c r="Q317" s="126"/>
      <c r="R317" s="126"/>
      <c r="S317" s="126"/>
    </row>
    <row r="318" spans="17:19" s="128" customFormat="1" x14ac:dyDescent="0.25">
      <c r="Q318" s="126"/>
      <c r="R318" s="126"/>
      <c r="S318" s="126"/>
    </row>
    <row r="319" spans="17:19" s="128" customFormat="1" x14ac:dyDescent="0.25">
      <c r="Q319" s="126"/>
      <c r="R319" s="126"/>
      <c r="S319" s="126"/>
    </row>
    <row r="320" spans="17:19" s="128" customFormat="1" x14ac:dyDescent="0.25">
      <c r="Q320" s="126"/>
      <c r="R320" s="126"/>
      <c r="S320" s="126"/>
    </row>
    <row r="321" spans="17:19" s="128" customFormat="1" x14ac:dyDescent="0.25">
      <c r="Q321" s="126"/>
      <c r="R321" s="126"/>
      <c r="S321" s="126"/>
    </row>
    <row r="322" spans="17:19" s="128" customFormat="1" x14ac:dyDescent="0.25">
      <c r="Q322" s="126"/>
      <c r="R322" s="126"/>
      <c r="S322" s="126"/>
    </row>
    <row r="323" spans="17:19" s="128" customFormat="1" x14ac:dyDescent="0.25">
      <c r="Q323" s="126"/>
      <c r="R323" s="126"/>
      <c r="S323" s="126"/>
    </row>
    <row r="324" spans="17:19" s="128" customFormat="1" x14ac:dyDescent="0.25">
      <c r="Q324" s="126"/>
      <c r="R324" s="126"/>
      <c r="S324" s="126"/>
    </row>
    <row r="325" spans="17:19" s="128" customFormat="1" x14ac:dyDescent="0.25">
      <c r="Q325" s="126"/>
      <c r="R325" s="126"/>
      <c r="S325" s="126"/>
    </row>
    <row r="326" spans="17:19" s="128" customFormat="1" x14ac:dyDescent="0.25">
      <c r="Q326" s="126"/>
      <c r="R326" s="126"/>
      <c r="S326" s="126"/>
    </row>
    <row r="327" spans="17:19" s="128" customFormat="1" x14ac:dyDescent="0.25">
      <c r="Q327" s="126"/>
      <c r="R327" s="126"/>
      <c r="S327" s="126"/>
    </row>
    <row r="328" spans="17:19" s="128" customFormat="1" x14ac:dyDescent="0.25">
      <c r="Q328" s="126"/>
      <c r="R328" s="126"/>
      <c r="S328" s="126"/>
    </row>
    <row r="329" spans="17:19" s="128" customFormat="1" x14ac:dyDescent="0.25">
      <c r="Q329" s="126"/>
      <c r="R329" s="126"/>
      <c r="S329" s="126"/>
    </row>
    <row r="330" spans="17:19" s="128" customFormat="1" x14ac:dyDescent="0.25">
      <c r="Q330" s="126"/>
      <c r="R330" s="126"/>
      <c r="S330" s="126"/>
    </row>
    <row r="331" spans="17:19" s="128" customFormat="1" x14ac:dyDescent="0.25">
      <c r="Q331" s="126"/>
      <c r="R331" s="126"/>
      <c r="S331" s="126"/>
    </row>
    <row r="332" spans="17:19" s="128" customFormat="1" x14ac:dyDescent="0.25">
      <c r="Q332" s="126"/>
      <c r="R332" s="126"/>
      <c r="S332" s="126"/>
    </row>
    <row r="333" spans="17:19" s="128" customFormat="1" x14ac:dyDescent="0.25">
      <c r="Q333" s="126"/>
      <c r="R333" s="126"/>
      <c r="S333" s="126"/>
    </row>
    <row r="334" spans="17:19" s="128" customFormat="1" x14ac:dyDescent="0.25">
      <c r="Q334" s="126"/>
      <c r="R334" s="126"/>
      <c r="S334" s="126"/>
    </row>
    <row r="335" spans="17:19" s="128" customFormat="1" x14ac:dyDescent="0.25">
      <c r="Q335" s="126"/>
      <c r="R335" s="126"/>
      <c r="S335" s="126"/>
    </row>
    <row r="336" spans="17:19" s="128" customFormat="1" x14ac:dyDescent="0.25">
      <c r="Q336" s="126"/>
      <c r="R336" s="126"/>
      <c r="S336" s="126"/>
    </row>
    <row r="337" spans="17:19" s="128" customFormat="1" x14ac:dyDescent="0.25">
      <c r="Q337" s="126"/>
      <c r="R337" s="126"/>
      <c r="S337" s="126"/>
    </row>
    <row r="338" spans="17:19" s="128" customFormat="1" x14ac:dyDescent="0.25">
      <c r="Q338" s="126"/>
      <c r="R338" s="126"/>
      <c r="S338" s="126"/>
    </row>
    <row r="339" spans="17:19" s="128" customFormat="1" x14ac:dyDescent="0.25">
      <c r="Q339" s="126"/>
      <c r="R339" s="126"/>
      <c r="S339" s="126"/>
    </row>
    <row r="340" spans="17:19" s="128" customFormat="1" x14ac:dyDescent="0.25">
      <c r="Q340" s="126"/>
      <c r="R340" s="126"/>
      <c r="S340" s="126"/>
    </row>
    <row r="341" spans="17:19" s="128" customFormat="1" x14ac:dyDescent="0.25">
      <c r="Q341" s="126"/>
      <c r="R341" s="126"/>
      <c r="S341" s="126"/>
    </row>
    <row r="342" spans="17:19" s="128" customFormat="1" x14ac:dyDescent="0.25">
      <c r="Q342" s="126"/>
      <c r="R342" s="126"/>
      <c r="S342" s="126"/>
    </row>
    <row r="343" spans="17:19" s="128" customFormat="1" x14ac:dyDescent="0.25">
      <c r="Q343" s="126"/>
      <c r="R343" s="126"/>
      <c r="S343" s="126"/>
    </row>
    <row r="344" spans="17:19" s="128" customFormat="1" x14ac:dyDescent="0.25">
      <c r="Q344" s="126"/>
      <c r="R344" s="126"/>
      <c r="S344" s="126"/>
    </row>
    <row r="345" spans="17:19" s="128" customFormat="1" x14ac:dyDescent="0.25">
      <c r="Q345" s="126"/>
      <c r="R345" s="126"/>
      <c r="S345" s="126"/>
    </row>
    <row r="346" spans="17:19" s="128" customFormat="1" x14ac:dyDescent="0.25">
      <c r="Q346" s="126"/>
      <c r="R346" s="126"/>
      <c r="S346" s="126"/>
    </row>
    <row r="347" spans="17:19" s="128" customFormat="1" x14ac:dyDescent="0.25">
      <c r="Q347" s="126"/>
      <c r="R347" s="126"/>
      <c r="S347" s="126"/>
    </row>
    <row r="348" spans="17:19" s="128" customFormat="1" x14ac:dyDescent="0.25">
      <c r="Q348" s="126"/>
      <c r="R348" s="126"/>
      <c r="S348" s="126"/>
    </row>
    <row r="349" spans="17:19" s="128" customFormat="1" x14ac:dyDescent="0.25">
      <c r="Q349" s="126"/>
      <c r="R349" s="126"/>
      <c r="S349" s="126"/>
    </row>
    <row r="350" spans="17:19" s="128" customFormat="1" x14ac:dyDescent="0.25">
      <c r="Q350" s="126"/>
      <c r="R350" s="126"/>
      <c r="S350" s="126"/>
    </row>
    <row r="351" spans="17:19" s="128" customFormat="1" x14ac:dyDescent="0.25">
      <c r="Q351" s="126"/>
      <c r="R351" s="126"/>
      <c r="S351" s="126"/>
    </row>
    <row r="352" spans="17:19" s="128" customFormat="1" x14ac:dyDescent="0.25">
      <c r="Q352" s="126"/>
      <c r="R352" s="126"/>
      <c r="S352" s="126"/>
    </row>
    <row r="353" spans="17:19" s="128" customFormat="1" x14ac:dyDescent="0.25">
      <c r="Q353" s="126"/>
      <c r="R353" s="126"/>
      <c r="S353" s="126"/>
    </row>
    <row r="354" spans="17:19" s="128" customFormat="1" x14ac:dyDescent="0.25">
      <c r="Q354" s="126"/>
      <c r="R354" s="126"/>
      <c r="S354" s="126"/>
    </row>
    <row r="355" spans="17:19" s="128" customFormat="1" x14ac:dyDescent="0.25">
      <c r="Q355" s="126"/>
      <c r="R355" s="126"/>
      <c r="S355" s="126"/>
    </row>
    <row r="356" spans="17:19" s="128" customFormat="1" x14ac:dyDescent="0.25">
      <c r="Q356" s="126"/>
      <c r="R356" s="126"/>
      <c r="S356" s="126"/>
    </row>
    <row r="357" spans="17:19" s="128" customFormat="1" x14ac:dyDescent="0.25">
      <c r="Q357" s="126"/>
      <c r="R357" s="126"/>
      <c r="S357" s="126"/>
    </row>
    <row r="358" spans="17:19" s="128" customFormat="1" x14ac:dyDescent="0.25">
      <c r="Q358" s="126"/>
      <c r="R358" s="126"/>
      <c r="S358" s="126"/>
    </row>
    <row r="359" spans="17:19" s="128" customFormat="1" x14ac:dyDescent="0.25">
      <c r="Q359" s="126"/>
      <c r="R359" s="126"/>
      <c r="S359" s="126"/>
    </row>
    <row r="360" spans="17:19" s="128" customFormat="1" x14ac:dyDescent="0.25">
      <c r="Q360" s="126"/>
      <c r="R360" s="126"/>
      <c r="S360" s="126"/>
    </row>
    <row r="361" spans="17:19" s="128" customFormat="1" x14ac:dyDescent="0.25">
      <c r="Q361" s="126"/>
      <c r="R361" s="126"/>
      <c r="S361" s="126"/>
    </row>
    <row r="362" spans="17:19" s="128" customFormat="1" x14ac:dyDescent="0.25">
      <c r="Q362" s="126"/>
      <c r="R362" s="126"/>
      <c r="S362" s="126"/>
    </row>
    <row r="363" spans="17:19" s="128" customFormat="1" x14ac:dyDescent="0.25">
      <c r="Q363" s="126"/>
      <c r="R363" s="126"/>
      <c r="S363" s="126"/>
    </row>
    <row r="364" spans="17:19" s="128" customFormat="1" x14ac:dyDescent="0.25">
      <c r="Q364" s="126"/>
      <c r="R364" s="126"/>
      <c r="S364" s="126"/>
    </row>
    <row r="365" spans="17:19" s="128" customFormat="1" x14ac:dyDescent="0.25">
      <c r="Q365" s="126"/>
      <c r="R365" s="126"/>
      <c r="S365" s="126"/>
    </row>
    <row r="366" spans="17:19" s="128" customFormat="1" x14ac:dyDescent="0.25">
      <c r="Q366" s="126"/>
      <c r="R366" s="126"/>
      <c r="S366" s="126"/>
    </row>
    <row r="367" spans="17:19" s="128" customFormat="1" x14ac:dyDescent="0.25">
      <c r="Q367" s="126"/>
      <c r="R367" s="126"/>
      <c r="S367" s="126"/>
    </row>
    <row r="368" spans="17:19" s="128" customFormat="1" x14ac:dyDescent="0.25">
      <c r="Q368" s="126"/>
      <c r="R368" s="126"/>
      <c r="S368" s="126"/>
    </row>
    <row r="369" spans="17:19" s="128" customFormat="1" x14ac:dyDescent="0.25">
      <c r="Q369" s="126"/>
      <c r="R369" s="126"/>
      <c r="S369" s="126"/>
    </row>
    <row r="370" spans="17:19" s="128" customFormat="1" x14ac:dyDescent="0.25">
      <c r="Q370" s="126"/>
      <c r="R370" s="126"/>
      <c r="S370" s="126"/>
    </row>
    <row r="371" spans="17:19" s="128" customFormat="1" x14ac:dyDescent="0.25">
      <c r="Q371" s="126"/>
      <c r="R371" s="126"/>
      <c r="S371" s="126"/>
    </row>
    <row r="372" spans="17:19" s="128" customFormat="1" x14ac:dyDescent="0.25">
      <c r="Q372" s="126"/>
      <c r="R372" s="126"/>
      <c r="S372" s="126"/>
    </row>
    <row r="373" spans="17:19" s="128" customFormat="1" x14ac:dyDescent="0.25">
      <c r="Q373" s="126"/>
      <c r="R373" s="126"/>
      <c r="S373" s="126"/>
    </row>
    <row r="374" spans="17:19" s="128" customFormat="1" x14ac:dyDescent="0.25">
      <c r="Q374" s="126"/>
      <c r="R374" s="126"/>
      <c r="S374" s="126"/>
    </row>
    <row r="375" spans="17:19" s="128" customFormat="1" x14ac:dyDescent="0.25">
      <c r="Q375" s="126"/>
      <c r="R375" s="126"/>
      <c r="S375" s="126"/>
    </row>
    <row r="376" spans="17:19" s="128" customFormat="1" x14ac:dyDescent="0.25">
      <c r="Q376" s="126"/>
      <c r="R376" s="126"/>
      <c r="S376" s="126"/>
    </row>
    <row r="377" spans="17:19" s="128" customFormat="1" x14ac:dyDescent="0.25">
      <c r="Q377" s="126"/>
      <c r="R377" s="126"/>
      <c r="S377" s="126"/>
    </row>
    <row r="378" spans="17:19" s="128" customFormat="1" x14ac:dyDescent="0.25">
      <c r="Q378" s="126"/>
      <c r="R378" s="126"/>
      <c r="S378" s="126"/>
    </row>
    <row r="379" spans="17:19" s="128" customFormat="1" x14ac:dyDescent="0.25">
      <c r="Q379" s="126"/>
      <c r="R379" s="126"/>
      <c r="S379" s="126"/>
    </row>
    <row r="380" spans="17:19" s="128" customFormat="1" x14ac:dyDescent="0.25">
      <c r="Q380" s="126"/>
      <c r="R380" s="126"/>
      <c r="S380" s="126"/>
    </row>
    <row r="381" spans="17:19" s="128" customFormat="1" x14ac:dyDescent="0.25">
      <c r="Q381" s="126"/>
      <c r="R381" s="126"/>
      <c r="S381" s="126"/>
    </row>
    <row r="382" spans="17:19" s="128" customFormat="1" x14ac:dyDescent="0.25">
      <c r="Q382" s="126"/>
      <c r="R382" s="126"/>
      <c r="S382" s="126"/>
    </row>
    <row r="383" spans="17:19" s="128" customFormat="1" x14ac:dyDescent="0.25">
      <c r="Q383" s="126"/>
      <c r="R383" s="126"/>
      <c r="S383" s="126"/>
    </row>
    <row r="384" spans="17:19" s="128" customFormat="1" x14ac:dyDescent="0.25">
      <c r="Q384" s="126"/>
      <c r="R384" s="126"/>
      <c r="S384" s="126"/>
    </row>
    <row r="385" spans="17:19" s="128" customFormat="1" x14ac:dyDescent="0.25">
      <c r="Q385" s="126"/>
      <c r="R385" s="126"/>
      <c r="S385" s="126"/>
    </row>
    <row r="386" spans="17:19" s="128" customFormat="1" x14ac:dyDescent="0.25">
      <c r="Q386" s="126"/>
      <c r="R386" s="126"/>
      <c r="S386" s="126"/>
    </row>
    <row r="387" spans="17:19" s="128" customFormat="1" x14ac:dyDescent="0.25">
      <c r="Q387" s="126"/>
      <c r="R387" s="126"/>
      <c r="S387" s="126"/>
    </row>
  </sheetData>
  <sheetProtection algorithmName="SHA-512" hashValue="rrOFQmx12ObIZw+BqyxkI3o50gz7v8367kfLnsqdh9esvbzKrEw15ukwvb+XExJBZSJEgfrzG1ENvUKCa2KuXg==" saltValue="+8gM9qDk8vOZzsxyC1j5Cg==" spinCount="100000" sheet="1" objects="1" scenarios="1"/>
  <mergeCells count="1">
    <mergeCell ref="B1:P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Introduction</vt:lpstr>
      <vt:lpstr>Glossary</vt:lpstr>
      <vt:lpstr>Group data activity</vt:lpstr>
      <vt:lpstr>Bar chart activity</vt:lpstr>
      <vt:lpstr>Nat 5 trends</vt:lpstr>
      <vt:lpstr>Nat 5 statistics</vt:lpstr>
      <vt:lpstr>Raw data key</vt:lpstr>
      <vt:lpstr>Raw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Smith</dc:creator>
  <cp:lastModifiedBy>Fraser Dunn</cp:lastModifiedBy>
  <dcterms:created xsi:type="dcterms:W3CDTF">2019-07-15T08:48:46Z</dcterms:created>
  <dcterms:modified xsi:type="dcterms:W3CDTF">2019-07-25T22:30:18Z</dcterms:modified>
</cp:coreProperties>
</file>